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Transparencia\2023\23052401 Info enviada a URIP 2023\"/>
    </mc:Choice>
  </mc:AlternateContent>
  <workbookProtection workbookAlgorithmName="SHA-512" workbookHashValue="sGDtSY2ONrwPTabHumFT3wZ2UiB5fIRTEZhv5uAnDBQgriS4rTvy+O7eEdymr7s9AVDEyDVOAly0M158Y7ib8Q==" workbookSaltValue="+JagQuItx8AC0dJ5Uy7/4g==" workbookSpinCount="100000" lockStructure="1"/>
  <bookViews>
    <workbookView xWindow="240" yWindow="15" windowWidth="21135" windowHeight="9630" tabRatio="790"/>
  </bookViews>
  <sheets>
    <sheet name="Presupuesto" sheetId="40" r:id="rId1"/>
  </sheets>
  <calcPr calcId="162913"/>
</workbook>
</file>

<file path=xl/calcChain.xml><?xml version="1.0" encoding="utf-8"?>
<calcChain xmlns="http://schemas.openxmlformats.org/spreadsheetml/2006/main">
  <c r="D33" i="40" l="1"/>
  <c r="D21" i="40" l="1"/>
  <c r="D71" i="40" l="1"/>
  <c r="D62" i="40"/>
  <c r="D58" i="40"/>
  <c r="D54" i="40"/>
  <c r="D51" i="40"/>
  <c r="D48" i="40"/>
  <c r="D29" i="40"/>
  <c r="D41" i="40"/>
  <c r="D26" i="40"/>
  <c r="D16" i="40"/>
  <c r="D45" i="40" l="1"/>
  <c r="D47" i="40"/>
  <c r="D65" i="40" s="1"/>
  <c r="D67" i="40" l="1"/>
  <c r="D69" i="40" l="1"/>
  <c r="D74" i="40" s="1"/>
</calcChain>
</file>

<file path=xl/sharedStrings.xml><?xml version="1.0" encoding="utf-8"?>
<sst xmlns="http://schemas.openxmlformats.org/spreadsheetml/2006/main" count="58" uniqueCount="56">
  <si>
    <t>Tributos</t>
  </si>
  <si>
    <t>Otros resultados</t>
  </si>
  <si>
    <t>Servicios exteriores</t>
  </si>
  <si>
    <t>Por deudas con terceros</t>
  </si>
  <si>
    <t>Por deudas con empresas del grupo y asociadas</t>
  </si>
  <si>
    <t>De participaciones en instrumentos de patrimonio</t>
  </si>
  <si>
    <t>Ingresos financieros</t>
  </si>
  <si>
    <t>Importe neto de la cifra de negocios</t>
  </si>
  <si>
    <t>OPERACIONES CONTINUADAS</t>
  </si>
  <si>
    <t>RESULTADO DEL EJERCICIO</t>
  </si>
  <si>
    <t>Ventas</t>
  </si>
  <si>
    <t>Provisiones</t>
  </si>
  <si>
    <t>Prestaciones de servicios</t>
  </si>
  <si>
    <t>Trabajos realizados por la empresa para su activo</t>
  </si>
  <si>
    <t>Aprovisionamientos</t>
  </si>
  <si>
    <t>Consumo de mercaderías</t>
  </si>
  <si>
    <t>Consumo de materias primas y otras materias consumibles</t>
  </si>
  <si>
    <t>Trabajos realizados por otras empresas</t>
  </si>
  <si>
    <t>Deterioro de mercaderías, materias primas y otros aprovisionamientos</t>
  </si>
  <si>
    <t>Otros ingresos de explotación</t>
  </si>
  <si>
    <t>Ingresos accesorios y otros de gestión corriente</t>
  </si>
  <si>
    <t>Subvenciones de explotación incorporadas al resultado del ejercicio</t>
  </si>
  <si>
    <t>Gastos de personal</t>
  </si>
  <si>
    <t>Sueldos, salarios y asimilados</t>
  </si>
  <si>
    <t>Cargas sociales</t>
  </si>
  <si>
    <t>Otros gastos de explotación</t>
  </si>
  <si>
    <t>Pérdidas, deterioro y variación de provisiones por operaciones comerciales</t>
  </si>
  <si>
    <t>Otros gastos de gestión corriente</t>
  </si>
  <si>
    <t>Amortización del inmovilizado</t>
  </si>
  <si>
    <t>Excesos de provisiones</t>
  </si>
  <si>
    <t>Deterioro y resultado por enajenaciones del inmovilizado</t>
  </si>
  <si>
    <t>Deterioros y pérdidas</t>
  </si>
  <si>
    <t>Resultados por enajenaciones y otras</t>
  </si>
  <si>
    <t>RESULTADO DE EXPLOTACIÓN</t>
  </si>
  <si>
    <t>Gastos financieros</t>
  </si>
  <si>
    <t>Variación de valor razonable en instrumentos financieros</t>
  </si>
  <si>
    <t>Diferencias de cambio</t>
  </si>
  <si>
    <t>Deterioro y resultado por enajenaciones de instrumentos financieros</t>
  </si>
  <si>
    <t>De valores negociables y otros instrumentos financieros</t>
  </si>
  <si>
    <t>En empresas del grupo y asociadas</t>
  </si>
  <si>
    <t>En terceros</t>
  </si>
  <si>
    <t>De empresas del grupo y asociadas</t>
  </si>
  <si>
    <t>De terceros</t>
  </si>
  <si>
    <t>Por actualización de provisiones</t>
  </si>
  <si>
    <t>RESULTADO FINANCIERO</t>
  </si>
  <si>
    <t>RESULTADO ANTES DE IMPUESTOS</t>
  </si>
  <si>
    <t>Impuestos sobre beneficios</t>
  </si>
  <si>
    <t>RESULTADO DEL EJERCICIO PROCEDENTE DE OPERACIONES CONTINUADAS</t>
  </si>
  <si>
    <t>OPERACIONES INTERRUMPIDAS</t>
  </si>
  <si>
    <t>Resultado del ejercicio procedente de operaciones interrumpidas neto de impuestos</t>
  </si>
  <si>
    <t>Valor razonable con cambios en pérdidas y ganancias</t>
  </si>
  <si>
    <t>Transferencia de ajustes de valor razonable con cambios en el patrimonio neto</t>
  </si>
  <si>
    <t>Variación de existencias de productos terminados y en curso de fabricación</t>
  </si>
  <si>
    <t>Imputación de subvenciones de inmovilizado no financiero y otras</t>
  </si>
  <si>
    <t>PRESUPUESTO</t>
  </si>
  <si>
    <t>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</si>
</sst>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0_ \ ;\(#,##0.00\)\ ;\ \-\ \ \ \ \ \ \ \ \ \ \ \ \ \ "/>
    <numFmt numFmtId="166" formatCode="#,##0_ \ ;\(#,##0\)\ ;\ \-\ \ \ \ \ \ \ \ \ \ \ \ \ \ 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325C"/>
      <name val="Calibri"/>
      <family val="2"/>
      <scheme val="minor"/>
    </font>
    <font>
      <b/>
      <sz val="10"/>
      <color rgb="FF005BA6"/>
      <name val="Calibri"/>
      <family val="2"/>
      <scheme val="minor"/>
    </font>
    <font>
      <sz val="10"/>
      <name val="Calibri Light"/>
      <family val="2"/>
    </font>
    <font>
      <b/>
      <sz val="10"/>
      <color rgb="FF005BA6"/>
      <name val="Calibri Light"/>
      <family val="2"/>
    </font>
    <font>
      <b/>
      <sz val="10"/>
      <color rgb="FF00325C"/>
      <name val="Calibri Light"/>
      <family val="2"/>
    </font>
    <font>
      <b/>
      <sz val="10"/>
      <color theme="1"/>
      <name val="Calibri Light"/>
      <family val="2"/>
    </font>
    <font>
      <sz val="10"/>
      <color theme="1" tint="0.249977111117893"/>
      <name val="Calibri Light"/>
      <family val="2"/>
    </font>
    <font>
      <sz val="10"/>
      <color theme="1" tint="0.249977111117893"/>
      <name val="Calibri"/>
      <family val="2"/>
      <scheme val="minor"/>
    </font>
    <font>
      <sz val="10"/>
      <color theme="1" tint="0.499984740745262"/>
      <name val="Calibri Light"/>
      <family val="2"/>
    </font>
    <font>
      <sz val="10"/>
      <color theme="1" tint="0.499984740745262"/>
      <name val="Calibri"/>
      <family val="2"/>
      <scheme val="minor"/>
    </font>
    <font>
      <b/>
      <sz val="12"/>
      <name val="Calibri Light"/>
      <family val="2"/>
    </font>
    <font>
      <sz val="10"/>
      <color rgb="FF005BA6"/>
      <name val="Calibri"/>
      <family val="2"/>
      <scheme val="minor"/>
    </font>
    <font>
      <sz val="10"/>
      <color rgb="FF005BA6"/>
      <name val="Arial"/>
      <family val="2"/>
    </font>
    <font>
      <b/>
      <sz val="18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DDF0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rgb="FF00325C"/>
      </bottom>
      <diagonal/>
    </border>
  </borders>
  <cellStyleXfs count="4">
    <xf numFmtId="0" fontId="0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5" fillId="0" borderId="0" xfId="1"/>
    <xf numFmtId="0" fontId="1" fillId="0" borderId="0" xfId="1" applyFont="1"/>
    <xf numFmtId="0" fontId="2" fillId="0" borderId="0" xfId="1" applyFont="1"/>
    <xf numFmtId="0" fontId="6" fillId="0" borderId="0" xfId="1" applyFont="1"/>
    <xf numFmtId="0" fontId="6" fillId="0" borderId="0" xfId="1" applyFont="1" applyAlignment="1">
      <alignment horizontal="center"/>
    </xf>
    <xf numFmtId="0" fontId="8" fillId="0" borderId="0" xfId="1" applyFont="1"/>
    <xf numFmtId="0" fontId="7" fillId="0" borderId="0" xfId="1" applyFont="1" applyFill="1"/>
    <xf numFmtId="3" fontId="12" fillId="0" borderId="1" xfId="1" applyNumberFormat="1" applyFont="1" applyFill="1" applyBorder="1" applyAlignment="1">
      <alignment horizontal="left"/>
    </xf>
    <xf numFmtId="0" fontId="11" fillId="0" borderId="0" xfId="1" applyFont="1" applyBorder="1"/>
    <xf numFmtId="49" fontId="12" fillId="0" borderId="1" xfId="1" applyNumberFormat="1" applyFont="1" applyFill="1" applyBorder="1" applyAlignment="1">
      <alignment horizontal="left"/>
    </xf>
    <xf numFmtId="165" fontId="16" fillId="0" borderId="0" xfId="1" applyNumberFormat="1" applyFont="1" applyBorder="1" applyAlignment="1">
      <alignment horizontal="right"/>
    </xf>
    <xf numFmtId="165" fontId="7" fillId="0" borderId="1" xfId="1" applyNumberFormat="1" applyFont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165" fontId="18" fillId="0" borderId="0" xfId="1" applyNumberFormat="1" applyFont="1" applyBorder="1" applyAlignment="1">
      <alignment horizontal="right"/>
    </xf>
    <xf numFmtId="165" fontId="7" fillId="0" borderId="0" xfId="1" applyNumberFormat="1" applyFont="1" applyBorder="1" applyAlignment="1">
      <alignment horizontal="right"/>
    </xf>
    <xf numFmtId="49" fontId="14" fillId="0" borderId="2" xfId="1" applyNumberFormat="1" applyFont="1" applyBorder="1" applyAlignment="1">
      <alignment horizontal="left" wrapText="1"/>
    </xf>
    <xf numFmtId="49" fontId="14" fillId="0" borderId="1" xfId="1" applyNumberFormat="1" applyFont="1" applyBorder="1" applyAlignment="1">
      <alignment horizontal="left" wrapText="1"/>
    </xf>
    <xf numFmtId="49" fontId="15" fillId="0" borderId="0" xfId="1" applyNumberFormat="1" applyFont="1" applyBorder="1" applyAlignment="1">
      <alignment horizontal="left" wrapText="1"/>
    </xf>
    <xf numFmtId="165" fontId="10" fillId="0" borderId="1" xfId="1" applyNumberFormat="1" applyFont="1" applyFill="1" applyBorder="1" applyAlignment="1">
      <alignment horizontal="right"/>
    </xf>
    <xf numFmtId="0" fontId="20" fillId="0" borderId="0" xfId="1" applyFont="1"/>
    <xf numFmtId="0" fontId="21" fillId="0" borderId="0" xfId="1" applyFont="1"/>
    <xf numFmtId="49" fontId="17" fillId="0" borderId="0" xfId="1" applyNumberFormat="1" applyFont="1" applyBorder="1" applyAlignment="1">
      <alignment horizontal="left" indent="1"/>
    </xf>
    <xf numFmtId="165" fontId="16" fillId="0" borderId="0" xfId="1" applyNumberFormat="1" applyFont="1" applyFill="1" applyBorder="1" applyAlignment="1">
      <alignment horizontal="right"/>
    </xf>
    <xf numFmtId="166" fontId="6" fillId="0" borderId="0" xfId="1" applyNumberFormat="1" applyFont="1" applyFill="1" applyAlignment="1">
      <alignment horizontal="center"/>
    </xf>
    <xf numFmtId="166" fontId="6" fillId="0" borderId="0" xfId="1" applyNumberFormat="1" applyFont="1" applyAlignment="1">
      <alignment horizontal="center"/>
    </xf>
    <xf numFmtId="166" fontId="3" fillId="0" borderId="0" xfId="1" applyNumberFormat="1" applyFont="1" applyBorder="1" applyAlignment="1">
      <alignment horizontal="right"/>
    </xf>
    <xf numFmtId="166" fontId="4" fillId="0" borderId="0" xfId="1" applyNumberFormat="1" applyFont="1" applyAlignment="1">
      <alignment horizontal="center" vertical="center"/>
    </xf>
    <xf numFmtId="166" fontId="5" fillId="0" borderId="0" xfId="1" applyNumberFormat="1" applyAlignment="1">
      <alignment horizontal="center" vertical="center"/>
    </xf>
    <xf numFmtId="49" fontId="15" fillId="0" borderId="2" xfId="1" applyNumberFormat="1" applyFont="1" applyBorder="1" applyAlignment="1">
      <alignment horizontal="left" wrapText="1"/>
    </xf>
    <xf numFmtId="49" fontId="14" fillId="0" borderId="3" xfId="1" applyNumberFormat="1" applyFont="1" applyBorder="1" applyAlignment="1">
      <alignment horizontal="left" wrapText="1"/>
    </xf>
    <xf numFmtId="0" fontId="5" fillId="0" borderId="0" xfId="1" applyBorder="1"/>
    <xf numFmtId="49" fontId="13" fillId="0" borderId="4" xfId="1" applyNumberFormat="1" applyFont="1" applyFill="1" applyBorder="1" applyAlignment="1">
      <alignment horizontal="left"/>
    </xf>
    <xf numFmtId="165" fontId="9" fillId="0" borderId="4" xfId="1" applyNumberFormat="1" applyFont="1" applyFill="1" applyBorder="1" applyAlignment="1">
      <alignment horizontal="right"/>
    </xf>
    <xf numFmtId="0" fontId="11" fillId="0" borderId="4" xfId="1" applyFont="1" applyBorder="1"/>
    <xf numFmtId="165" fontId="3" fillId="0" borderId="4" xfId="1" applyNumberFormat="1" applyFont="1" applyBorder="1" applyAlignment="1">
      <alignment horizontal="right"/>
    </xf>
    <xf numFmtId="49" fontId="14" fillId="0" borderId="0" xfId="1" applyNumberFormat="1" applyFont="1" applyBorder="1" applyAlignment="1">
      <alignment horizontal="left" wrapText="1"/>
    </xf>
    <xf numFmtId="165" fontId="9" fillId="2" borderId="0" xfId="1" applyNumberFormat="1" applyFont="1" applyFill="1" applyBorder="1" applyAlignment="1">
      <alignment horizontal="right" vertical="center"/>
    </xf>
    <xf numFmtId="0" fontId="5" fillId="0" borderId="0" xfId="1" applyFill="1"/>
    <xf numFmtId="0" fontId="5" fillId="0" borderId="0" xfId="1" applyFill="1" applyBorder="1"/>
    <xf numFmtId="49" fontId="13" fillId="2" borderId="0" xfId="1" applyNumberFormat="1" applyFont="1" applyFill="1" applyBorder="1" applyAlignment="1">
      <alignment horizontal="left" vertical="center"/>
    </xf>
    <xf numFmtId="0" fontId="5" fillId="0" borderId="0" xfId="1" applyAlignment="1">
      <alignment vertical="center"/>
    </xf>
    <xf numFmtId="1" fontId="12" fillId="0" borderId="1" xfId="1" applyNumberFormat="1" applyFont="1" applyFill="1" applyBorder="1" applyAlignment="1">
      <alignment horizontal="center"/>
    </xf>
    <xf numFmtId="0" fontId="6" fillId="0" borderId="0" xfId="1" applyFont="1" applyAlignment="1">
      <alignment vertical="center"/>
    </xf>
    <xf numFmtId="0" fontId="1" fillId="0" borderId="0" xfId="1" applyFont="1" applyFill="1" applyBorder="1"/>
    <xf numFmtId="166" fontId="1" fillId="0" borderId="0" xfId="1" applyNumberFormat="1" applyFont="1" applyFill="1" applyBorder="1" applyAlignment="1">
      <alignment horizontal="center"/>
    </xf>
    <xf numFmtId="0" fontId="19" fillId="0" borderId="0" xfId="1" applyFont="1" applyFill="1" applyBorder="1" applyAlignment="1">
      <alignment wrapText="1"/>
    </xf>
    <xf numFmtId="0" fontId="11" fillId="0" borderId="0" xfId="1" applyFont="1" applyBorder="1" applyAlignment="1">
      <alignment wrapText="1"/>
    </xf>
    <xf numFmtId="49" fontId="13" fillId="0" borderId="0" xfId="1" applyNumberFormat="1" applyFont="1" applyFill="1" applyBorder="1" applyAlignment="1">
      <alignment horizontal="left" wrapText="1"/>
    </xf>
    <xf numFmtId="165" fontId="9" fillId="0" borderId="0" xfId="1" applyNumberFormat="1" applyFont="1" applyFill="1" applyBorder="1" applyAlignment="1">
      <alignment horizontal="right"/>
    </xf>
    <xf numFmtId="1" fontId="12" fillId="0" borderId="0" xfId="1" applyNumberFormat="1" applyFont="1" applyFill="1" applyBorder="1" applyAlignment="1">
      <alignment horizontal="center"/>
    </xf>
    <xf numFmtId="165" fontId="10" fillId="0" borderId="0" xfId="1" applyNumberFormat="1" applyFont="1" applyFill="1" applyBorder="1" applyAlignment="1">
      <alignment horizontal="right"/>
    </xf>
    <xf numFmtId="165" fontId="9" fillId="0" borderId="0" xfId="1" applyNumberFormat="1" applyFont="1" applyFill="1" applyBorder="1" applyAlignment="1">
      <alignment horizontal="right" vertical="center"/>
    </xf>
    <xf numFmtId="0" fontId="22" fillId="0" borderId="0" xfId="1" applyFont="1" applyBorder="1" applyAlignment="1">
      <alignment horizontal="center" wrapText="1"/>
    </xf>
  </cellXfs>
  <cellStyles count="4">
    <cellStyle name="=C:\WINNT35\SYSTEM32\COMMAND.COM" xfId="3"/>
    <cellStyle name="Millares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2E74B5"/>
      <color rgb="FF001526"/>
      <color rgb="FF002C50"/>
      <color rgb="FF004176"/>
      <color rgb="FF005092"/>
      <color rgb="FF004782"/>
      <color rgb="FF005BA6"/>
      <color rgb="FF00325C"/>
      <color rgb="FF1F4D78"/>
      <color rgb="FFF5F8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504819</xdr:colOff>
      <xdr:row>1</xdr:row>
      <xdr:rowOff>103284</xdr:rowOff>
    </xdr:from>
    <xdr:to>
      <xdr:col>4</xdr:col>
      <xdr:colOff>324577</xdr:colOff>
      <xdr:row>4</xdr:row>
      <xdr:rowOff>4654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0481" y="273269"/>
          <a:ext cx="1091711" cy="487523"/>
        </a:xfrm>
        <a:prstGeom prst="rect">
          <a:avLst/>
        </a:prstGeom>
      </xdr:spPr>
    </xdr:pic>
    <xdr:clientData/>
  </xdr:twoCellAnchor>
  <xdr:twoCellAnchor editAs="oneCell">
    <xdr:from>
      <xdr:col>0</xdr:col>
      <xdr:colOff>291353</xdr:colOff>
      <xdr:row>1</xdr:row>
      <xdr:rowOff>44824</xdr:rowOff>
    </xdr:from>
    <xdr:to>
      <xdr:col>2</xdr:col>
      <xdr:colOff>2089852</xdr:colOff>
      <xdr:row>4</xdr:row>
      <xdr:rowOff>19991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353" y="206749"/>
          <a:ext cx="2446199" cy="537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INTIA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5BA6"/>
      </a:accent1>
      <a:accent2>
        <a:srgbClr val="40A738"/>
      </a:accent2>
      <a:accent3>
        <a:srgbClr val="F3983B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9"/>
  <sheetViews>
    <sheetView showGridLines="0" showRowColHeaders="0" tabSelected="1" showRuler="0" view="pageLayout" zoomScaleNormal="115" zoomScaleSheetLayoutView="130" workbookViewId="0">
      <selection activeCell="C9" sqref="C9:D9"/>
    </sheetView>
  </sheetViews>
  <sheetFormatPr baseColWidth="10" defaultRowHeight="12.75" outlineLevelRow="1" x14ac:dyDescent="0.2"/>
  <cols>
    <col min="1" max="2" width="4.85546875" style="1" customWidth="1"/>
    <col min="3" max="3" width="78.140625" style="1" customWidth="1"/>
    <col min="4" max="4" width="18.5703125" style="28" customWidth="1"/>
    <col min="5" max="5" width="4.85546875" style="28" customWidth="1"/>
    <col min="6" max="6" width="4.85546875" style="1" customWidth="1"/>
    <col min="7" max="251" width="11.42578125" style="1"/>
    <col min="252" max="252" width="2.85546875" style="1" customWidth="1"/>
    <col min="253" max="253" width="4.85546875" style="1" customWidth="1"/>
    <col min="254" max="254" width="4.28515625" style="1" customWidth="1"/>
    <col min="255" max="255" width="11.42578125" style="1"/>
    <col min="256" max="256" width="48.28515625" style="1" customWidth="1"/>
    <col min="257" max="259" width="16.7109375" style="1" customWidth="1"/>
    <col min="260" max="260" width="1.85546875" style="1" customWidth="1"/>
    <col min="261" max="261" width="11.42578125" style="1"/>
    <col min="262" max="262" width="12" style="1" bestFit="1" customWidth="1"/>
    <col min="263" max="507" width="11.42578125" style="1"/>
    <col min="508" max="508" width="2.85546875" style="1" customWidth="1"/>
    <col min="509" max="509" width="4.85546875" style="1" customWidth="1"/>
    <col min="510" max="510" width="4.28515625" style="1" customWidth="1"/>
    <col min="511" max="511" width="11.42578125" style="1"/>
    <col min="512" max="512" width="48.28515625" style="1" customWidth="1"/>
    <col min="513" max="515" width="16.7109375" style="1" customWidth="1"/>
    <col min="516" max="516" width="1.85546875" style="1" customWidth="1"/>
    <col min="517" max="517" width="11.42578125" style="1"/>
    <col min="518" max="518" width="12" style="1" bestFit="1" customWidth="1"/>
    <col min="519" max="763" width="11.42578125" style="1"/>
    <col min="764" max="764" width="2.85546875" style="1" customWidth="1"/>
    <col min="765" max="765" width="4.85546875" style="1" customWidth="1"/>
    <col min="766" max="766" width="4.28515625" style="1" customWidth="1"/>
    <col min="767" max="767" width="11.42578125" style="1"/>
    <col min="768" max="768" width="48.28515625" style="1" customWidth="1"/>
    <col min="769" max="771" width="16.7109375" style="1" customWidth="1"/>
    <col min="772" max="772" width="1.85546875" style="1" customWidth="1"/>
    <col min="773" max="773" width="11.42578125" style="1"/>
    <col min="774" max="774" width="12" style="1" bestFit="1" customWidth="1"/>
    <col min="775" max="1019" width="11.42578125" style="1"/>
    <col min="1020" max="1020" width="2.85546875" style="1" customWidth="1"/>
    <col min="1021" max="1021" width="4.85546875" style="1" customWidth="1"/>
    <col min="1022" max="1022" width="4.28515625" style="1" customWidth="1"/>
    <col min="1023" max="1023" width="11.42578125" style="1"/>
    <col min="1024" max="1024" width="48.28515625" style="1" customWidth="1"/>
    <col min="1025" max="1027" width="16.7109375" style="1" customWidth="1"/>
    <col min="1028" max="1028" width="1.85546875" style="1" customWidth="1"/>
    <col min="1029" max="1029" width="11.42578125" style="1"/>
    <col min="1030" max="1030" width="12" style="1" bestFit="1" customWidth="1"/>
    <col min="1031" max="1275" width="11.42578125" style="1"/>
    <col min="1276" max="1276" width="2.85546875" style="1" customWidth="1"/>
    <col min="1277" max="1277" width="4.85546875" style="1" customWidth="1"/>
    <col min="1278" max="1278" width="4.28515625" style="1" customWidth="1"/>
    <col min="1279" max="1279" width="11.42578125" style="1"/>
    <col min="1280" max="1280" width="48.28515625" style="1" customWidth="1"/>
    <col min="1281" max="1283" width="16.7109375" style="1" customWidth="1"/>
    <col min="1284" max="1284" width="1.85546875" style="1" customWidth="1"/>
    <col min="1285" max="1285" width="11.42578125" style="1"/>
    <col min="1286" max="1286" width="12" style="1" bestFit="1" customWidth="1"/>
    <col min="1287" max="1531" width="11.42578125" style="1"/>
    <col min="1532" max="1532" width="2.85546875" style="1" customWidth="1"/>
    <col min="1533" max="1533" width="4.85546875" style="1" customWidth="1"/>
    <col min="1534" max="1534" width="4.28515625" style="1" customWidth="1"/>
    <col min="1535" max="1535" width="11.42578125" style="1"/>
    <col min="1536" max="1536" width="48.28515625" style="1" customWidth="1"/>
    <col min="1537" max="1539" width="16.7109375" style="1" customWidth="1"/>
    <col min="1540" max="1540" width="1.85546875" style="1" customWidth="1"/>
    <col min="1541" max="1541" width="11.42578125" style="1"/>
    <col min="1542" max="1542" width="12" style="1" bestFit="1" customWidth="1"/>
    <col min="1543" max="1787" width="11.42578125" style="1"/>
    <col min="1788" max="1788" width="2.85546875" style="1" customWidth="1"/>
    <col min="1789" max="1789" width="4.85546875" style="1" customWidth="1"/>
    <col min="1790" max="1790" width="4.28515625" style="1" customWidth="1"/>
    <col min="1791" max="1791" width="11.42578125" style="1"/>
    <col min="1792" max="1792" width="48.28515625" style="1" customWidth="1"/>
    <col min="1793" max="1795" width="16.7109375" style="1" customWidth="1"/>
    <col min="1796" max="1796" width="1.85546875" style="1" customWidth="1"/>
    <col min="1797" max="1797" width="11.42578125" style="1"/>
    <col min="1798" max="1798" width="12" style="1" bestFit="1" customWidth="1"/>
    <col min="1799" max="2043" width="11.42578125" style="1"/>
    <col min="2044" max="2044" width="2.85546875" style="1" customWidth="1"/>
    <col min="2045" max="2045" width="4.85546875" style="1" customWidth="1"/>
    <col min="2046" max="2046" width="4.28515625" style="1" customWidth="1"/>
    <col min="2047" max="2047" width="11.42578125" style="1"/>
    <col min="2048" max="2048" width="48.28515625" style="1" customWidth="1"/>
    <col min="2049" max="2051" width="16.7109375" style="1" customWidth="1"/>
    <col min="2052" max="2052" width="1.85546875" style="1" customWidth="1"/>
    <col min="2053" max="2053" width="11.42578125" style="1"/>
    <col min="2054" max="2054" width="12" style="1" bestFit="1" customWidth="1"/>
    <col min="2055" max="2299" width="11.42578125" style="1"/>
    <col min="2300" max="2300" width="2.85546875" style="1" customWidth="1"/>
    <col min="2301" max="2301" width="4.85546875" style="1" customWidth="1"/>
    <col min="2302" max="2302" width="4.28515625" style="1" customWidth="1"/>
    <col min="2303" max="2303" width="11.42578125" style="1"/>
    <col min="2304" max="2304" width="48.28515625" style="1" customWidth="1"/>
    <col min="2305" max="2307" width="16.7109375" style="1" customWidth="1"/>
    <col min="2308" max="2308" width="1.85546875" style="1" customWidth="1"/>
    <col min="2309" max="2309" width="11.42578125" style="1"/>
    <col min="2310" max="2310" width="12" style="1" bestFit="1" customWidth="1"/>
    <col min="2311" max="2555" width="11.42578125" style="1"/>
    <col min="2556" max="2556" width="2.85546875" style="1" customWidth="1"/>
    <col min="2557" max="2557" width="4.85546875" style="1" customWidth="1"/>
    <col min="2558" max="2558" width="4.28515625" style="1" customWidth="1"/>
    <col min="2559" max="2559" width="11.42578125" style="1"/>
    <col min="2560" max="2560" width="48.28515625" style="1" customWidth="1"/>
    <col min="2561" max="2563" width="16.7109375" style="1" customWidth="1"/>
    <col min="2564" max="2564" width="1.85546875" style="1" customWidth="1"/>
    <col min="2565" max="2565" width="11.42578125" style="1"/>
    <col min="2566" max="2566" width="12" style="1" bestFit="1" customWidth="1"/>
    <col min="2567" max="2811" width="11.42578125" style="1"/>
    <col min="2812" max="2812" width="2.85546875" style="1" customWidth="1"/>
    <col min="2813" max="2813" width="4.85546875" style="1" customWidth="1"/>
    <col min="2814" max="2814" width="4.28515625" style="1" customWidth="1"/>
    <col min="2815" max="2815" width="11.42578125" style="1"/>
    <col min="2816" max="2816" width="48.28515625" style="1" customWidth="1"/>
    <col min="2817" max="2819" width="16.7109375" style="1" customWidth="1"/>
    <col min="2820" max="2820" width="1.85546875" style="1" customWidth="1"/>
    <col min="2821" max="2821" width="11.42578125" style="1"/>
    <col min="2822" max="2822" width="12" style="1" bestFit="1" customWidth="1"/>
    <col min="2823" max="3067" width="11.42578125" style="1"/>
    <col min="3068" max="3068" width="2.85546875" style="1" customWidth="1"/>
    <col min="3069" max="3069" width="4.85546875" style="1" customWidth="1"/>
    <col min="3070" max="3070" width="4.28515625" style="1" customWidth="1"/>
    <col min="3071" max="3071" width="11.42578125" style="1"/>
    <col min="3072" max="3072" width="48.28515625" style="1" customWidth="1"/>
    <col min="3073" max="3075" width="16.7109375" style="1" customWidth="1"/>
    <col min="3076" max="3076" width="1.85546875" style="1" customWidth="1"/>
    <col min="3077" max="3077" width="11.42578125" style="1"/>
    <col min="3078" max="3078" width="12" style="1" bestFit="1" customWidth="1"/>
    <col min="3079" max="3323" width="11.42578125" style="1"/>
    <col min="3324" max="3324" width="2.85546875" style="1" customWidth="1"/>
    <col min="3325" max="3325" width="4.85546875" style="1" customWidth="1"/>
    <col min="3326" max="3326" width="4.28515625" style="1" customWidth="1"/>
    <col min="3327" max="3327" width="11.42578125" style="1"/>
    <col min="3328" max="3328" width="48.28515625" style="1" customWidth="1"/>
    <col min="3329" max="3331" width="16.7109375" style="1" customWidth="1"/>
    <col min="3332" max="3332" width="1.85546875" style="1" customWidth="1"/>
    <col min="3333" max="3333" width="11.42578125" style="1"/>
    <col min="3334" max="3334" width="12" style="1" bestFit="1" customWidth="1"/>
    <col min="3335" max="3579" width="11.42578125" style="1"/>
    <col min="3580" max="3580" width="2.85546875" style="1" customWidth="1"/>
    <col min="3581" max="3581" width="4.85546875" style="1" customWidth="1"/>
    <col min="3582" max="3582" width="4.28515625" style="1" customWidth="1"/>
    <col min="3583" max="3583" width="11.42578125" style="1"/>
    <col min="3584" max="3584" width="48.28515625" style="1" customWidth="1"/>
    <col min="3585" max="3587" width="16.7109375" style="1" customWidth="1"/>
    <col min="3588" max="3588" width="1.85546875" style="1" customWidth="1"/>
    <col min="3589" max="3589" width="11.42578125" style="1"/>
    <col min="3590" max="3590" width="12" style="1" bestFit="1" customWidth="1"/>
    <col min="3591" max="3835" width="11.42578125" style="1"/>
    <col min="3836" max="3836" width="2.85546875" style="1" customWidth="1"/>
    <col min="3837" max="3837" width="4.85546875" style="1" customWidth="1"/>
    <col min="3838" max="3838" width="4.28515625" style="1" customWidth="1"/>
    <col min="3839" max="3839" width="11.42578125" style="1"/>
    <col min="3840" max="3840" width="48.28515625" style="1" customWidth="1"/>
    <col min="3841" max="3843" width="16.7109375" style="1" customWidth="1"/>
    <col min="3844" max="3844" width="1.85546875" style="1" customWidth="1"/>
    <col min="3845" max="3845" width="11.42578125" style="1"/>
    <col min="3846" max="3846" width="12" style="1" bestFit="1" customWidth="1"/>
    <col min="3847" max="4091" width="11.42578125" style="1"/>
    <col min="4092" max="4092" width="2.85546875" style="1" customWidth="1"/>
    <col min="4093" max="4093" width="4.85546875" style="1" customWidth="1"/>
    <col min="4094" max="4094" width="4.28515625" style="1" customWidth="1"/>
    <col min="4095" max="4095" width="11.42578125" style="1"/>
    <col min="4096" max="4096" width="48.28515625" style="1" customWidth="1"/>
    <col min="4097" max="4099" width="16.7109375" style="1" customWidth="1"/>
    <col min="4100" max="4100" width="1.85546875" style="1" customWidth="1"/>
    <col min="4101" max="4101" width="11.42578125" style="1"/>
    <col min="4102" max="4102" width="12" style="1" bestFit="1" customWidth="1"/>
    <col min="4103" max="4347" width="11.42578125" style="1"/>
    <col min="4348" max="4348" width="2.85546875" style="1" customWidth="1"/>
    <col min="4349" max="4349" width="4.85546875" style="1" customWidth="1"/>
    <col min="4350" max="4350" width="4.28515625" style="1" customWidth="1"/>
    <col min="4351" max="4351" width="11.42578125" style="1"/>
    <col min="4352" max="4352" width="48.28515625" style="1" customWidth="1"/>
    <col min="4353" max="4355" width="16.7109375" style="1" customWidth="1"/>
    <col min="4356" max="4356" width="1.85546875" style="1" customWidth="1"/>
    <col min="4357" max="4357" width="11.42578125" style="1"/>
    <col min="4358" max="4358" width="12" style="1" bestFit="1" customWidth="1"/>
    <col min="4359" max="4603" width="11.42578125" style="1"/>
    <col min="4604" max="4604" width="2.85546875" style="1" customWidth="1"/>
    <col min="4605" max="4605" width="4.85546875" style="1" customWidth="1"/>
    <col min="4606" max="4606" width="4.28515625" style="1" customWidth="1"/>
    <col min="4607" max="4607" width="11.42578125" style="1"/>
    <col min="4608" max="4608" width="48.28515625" style="1" customWidth="1"/>
    <col min="4609" max="4611" width="16.7109375" style="1" customWidth="1"/>
    <col min="4612" max="4612" width="1.85546875" style="1" customWidth="1"/>
    <col min="4613" max="4613" width="11.42578125" style="1"/>
    <col min="4614" max="4614" width="12" style="1" bestFit="1" customWidth="1"/>
    <col min="4615" max="4859" width="11.42578125" style="1"/>
    <col min="4860" max="4860" width="2.85546875" style="1" customWidth="1"/>
    <col min="4861" max="4861" width="4.85546875" style="1" customWidth="1"/>
    <col min="4862" max="4862" width="4.28515625" style="1" customWidth="1"/>
    <col min="4863" max="4863" width="11.42578125" style="1"/>
    <col min="4864" max="4864" width="48.28515625" style="1" customWidth="1"/>
    <col min="4865" max="4867" width="16.7109375" style="1" customWidth="1"/>
    <col min="4868" max="4868" width="1.85546875" style="1" customWidth="1"/>
    <col min="4869" max="4869" width="11.42578125" style="1"/>
    <col min="4870" max="4870" width="12" style="1" bestFit="1" customWidth="1"/>
    <col min="4871" max="5115" width="11.42578125" style="1"/>
    <col min="5116" max="5116" width="2.85546875" style="1" customWidth="1"/>
    <col min="5117" max="5117" width="4.85546875" style="1" customWidth="1"/>
    <col min="5118" max="5118" width="4.28515625" style="1" customWidth="1"/>
    <col min="5119" max="5119" width="11.42578125" style="1"/>
    <col min="5120" max="5120" width="48.28515625" style="1" customWidth="1"/>
    <col min="5121" max="5123" width="16.7109375" style="1" customWidth="1"/>
    <col min="5124" max="5124" width="1.85546875" style="1" customWidth="1"/>
    <col min="5125" max="5125" width="11.42578125" style="1"/>
    <col min="5126" max="5126" width="12" style="1" bestFit="1" customWidth="1"/>
    <col min="5127" max="5371" width="11.42578125" style="1"/>
    <col min="5372" max="5372" width="2.85546875" style="1" customWidth="1"/>
    <col min="5373" max="5373" width="4.85546875" style="1" customWidth="1"/>
    <col min="5374" max="5374" width="4.28515625" style="1" customWidth="1"/>
    <col min="5375" max="5375" width="11.42578125" style="1"/>
    <col min="5376" max="5376" width="48.28515625" style="1" customWidth="1"/>
    <col min="5377" max="5379" width="16.7109375" style="1" customWidth="1"/>
    <col min="5380" max="5380" width="1.85546875" style="1" customWidth="1"/>
    <col min="5381" max="5381" width="11.42578125" style="1"/>
    <col min="5382" max="5382" width="12" style="1" bestFit="1" customWidth="1"/>
    <col min="5383" max="5627" width="11.42578125" style="1"/>
    <col min="5628" max="5628" width="2.85546875" style="1" customWidth="1"/>
    <col min="5629" max="5629" width="4.85546875" style="1" customWidth="1"/>
    <col min="5630" max="5630" width="4.28515625" style="1" customWidth="1"/>
    <col min="5631" max="5631" width="11.42578125" style="1"/>
    <col min="5632" max="5632" width="48.28515625" style="1" customWidth="1"/>
    <col min="5633" max="5635" width="16.7109375" style="1" customWidth="1"/>
    <col min="5636" max="5636" width="1.85546875" style="1" customWidth="1"/>
    <col min="5637" max="5637" width="11.42578125" style="1"/>
    <col min="5638" max="5638" width="12" style="1" bestFit="1" customWidth="1"/>
    <col min="5639" max="5883" width="11.42578125" style="1"/>
    <col min="5884" max="5884" width="2.85546875" style="1" customWidth="1"/>
    <col min="5885" max="5885" width="4.85546875" style="1" customWidth="1"/>
    <col min="5886" max="5886" width="4.28515625" style="1" customWidth="1"/>
    <col min="5887" max="5887" width="11.42578125" style="1"/>
    <col min="5888" max="5888" width="48.28515625" style="1" customWidth="1"/>
    <col min="5889" max="5891" width="16.7109375" style="1" customWidth="1"/>
    <col min="5892" max="5892" width="1.85546875" style="1" customWidth="1"/>
    <col min="5893" max="5893" width="11.42578125" style="1"/>
    <col min="5894" max="5894" width="12" style="1" bestFit="1" customWidth="1"/>
    <col min="5895" max="6139" width="11.42578125" style="1"/>
    <col min="6140" max="6140" width="2.85546875" style="1" customWidth="1"/>
    <col min="6141" max="6141" width="4.85546875" style="1" customWidth="1"/>
    <col min="6142" max="6142" width="4.28515625" style="1" customWidth="1"/>
    <col min="6143" max="6143" width="11.42578125" style="1"/>
    <col min="6144" max="6144" width="48.28515625" style="1" customWidth="1"/>
    <col min="6145" max="6147" width="16.7109375" style="1" customWidth="1"/>
    <col min="6148" max="6148" width="1.85546875" style="1" customWidth="1"/>
    <col min="6149" max="6149" width="11.42578125" style="1"/>
    <col min="6150" max="6150" width="12" style="1" bestFit="1" customWidth="1"/>
    <col min="6151" max="6395" width="11.42578125" style="1"/>
    <col min="6396" max="6396" width="2.85546875" style="1" customWidth="1"/>
    <col min="6397" max="6397" width="4.85546875" style="1" customWidth="1"/>
    <col min="6398" max="6398" width="4.28515625" style="1" customWidth="1"/>
    <col min="6399" max="6399" width="11.42578125" style="1"/>
    <col min="6400" max="6400" width="48.28515625" style="1" customWidth="1"/>
    <col min="6401" max="6403" width="16.7109375" style="1" customWidth="1"/>
    <col min="6404" max="6404" width="1.85546875" style="1" customWidth="1"/>
    <col min="6405" max="6405" width="11.42578125" style="1"/>
    <col min="6406" max="6406" width="12" style="1" bestFit="1" customWidth="1"/>
    <col min="6407" max="6651" width="11.42578125" style="1"/>
    <col min="6652" max="6652" width="2.85546875" style="1" customWidth="1"/>
    <col min="6653" max="6653" width="4.85546875" style="1" customWidth="1"/>
    <col min="6654" max="6654" width="4.28515625" style="1" customWidth="1"/>
    <col min="6655" max="6655" width="11.42578125" style="1"/>
    <col min="6656" max="6656" width="48.28515625" style="1" customWidth="1"/>
    <col min="6657" max="6659" width="16.7109375" style="1" customWidth="1"/>
    <col min="6660" max="6660" width="1.85546875" style="1" customWidth="1"/>
    <col min="6661" max="6661" width="11.42578125" style="1"/>
    <col min="6662" max="6662" width="12" style="1" bestFit="1" customWidth="1"/>
    <col min="6663" max="6907" width="11.42578125" style="1"/>
    <col min="6908" max="6908" width="2.85546875" style="1" customWidth="1"/>
    <col min="6909" max="6909" width="4.85546875" style="1" customWidth="1"/>
    <col min="6910" max="6910" width="4.28515625" style="1" customWidth="1"/>
    <col min="6911" max="6911" width="11.42578125" style="1"/>
    <col min="6912" max="6912" width="48.28515625" style="1" customWidth="1"/>
    <col min="6913" max="6915" width="16.7109375" style="1" customWidth="1"/>
    <col min="6916" max="6916" width="1.85546875" style="1" customWidth="1"/>
    <col min="6917" max="6917" width="11.42578125" style="1"/>
    <col min="6918" max="6918" width="12" style="1" bestFit="1" customWidth="1"/>
    <col min="6919" max="7163" width="11.42578125" style="1"/>
    <col min="7164" max="7164" width="2.85546875" style="1" customWidth="1"/>
    <col min="7165" max="7165" width="4.85546875" style="1" customWidth="1"/>
    <col min="7166" max="7166" width="4.28515625" style="1" customWidth="1"/>
    <col min="7167" max="7167" width="11.42578125" style="1"/>
    <col min="7168" max="7168" width="48.28515625" style="1" customWidth="1"/>
    <col min="7169" max="7171" width="16.7109375" style="1" customWidth="1"/>
    <col min="7172" max="7172" width="1.85546875" style="1" customWidth="1"/>
    <col min="7173" max="7173" width="11.42578125" style="1"/>
    <col min="7174" max="7174" width="12" style="1" bestFit="1" customWidth="1"/>
    <col min="7175" max="7419" width="11.42578125" style="1"/>
    <col min="7420" max="7420" width="2.85546875" style="1" customWidth="1"/>
    <col min="7421" max="7421" width="4.85546875" style="1" customWidth="1"/>
    <col min="7422" max="7422" width="4.28515625" style="1" customWidth="1"/>
    <col min="7423" max="7423" width="11.42578125" style="1"/>
    <col min="7424" max="7424" width="48.28515625" style="1" customWidth="1"/>
    <col min="7425" max="7427" width="16.7109375" style="1" customWidth="1"/>
    <col min="7428" max="7428" width="1.85546875" style="1" customWidth="1"/>
    <col min="7429" max="7429" width="11.42578125" style="1"/>
    <col min="7430" max="7430" width="12" style="1" bestFit="1" customWidth="1"/>
    <col min="7431" max="7675" width="11.42578125" style="1"/>
    <col min="7676" max="7676" width="2.85546875" style="1" customWidth="1"/>
    <col min="7677" max="7677" width="4.85546875" style="1" customWidth="1"/>
    <col min="7678" max="7678" width="4.28515625" style="1" customWidth="1"/>
    <col min="7679" max="7679" width="11.42578125" style="1"/>
    <col min="7680" max="7680" width="48.28515625" style="1" customWidth="1"/>
    <col min="7681" max="7683" width="16.7109375" style="1" customWidth="1"/>
    <col min="7684" max="7684" width="1.85546875" style="1" customWidth="1"/>
    <col min="7685" max="7685" width="11.42578125" style="1"/>
    <col min="7686" max="7686" width="12" style="1" bestFit="1" customWidth="1"/>
    <col min="7687" max="7931" width="11.42578125" style="1"/>
    <col min="7932" max="7932" width="2.85546875" style="1" customWidth="1"/>
    <col min="7933" max="7933" width="4.85546875" style="1" customWidth="1"/>
    <col min="7934" max="7934" width="4.28515625" style="1" customWidth="1"/>
    <col min="7935" max="7935" width="11.42578125" style="1"/>
    <col min="7936" max="7936" width="48.28515625" style="1" customWidth="1"/>
    <col min="7937" max="7939" width="16.7109375" style="1" customWidth="1"/>
    <col min="7940" max="7940" width="1.85546875" style="1" customWidth="1"/>
    <col min="7941" max="7941" width="11.42578125" style="1"/>
    <col min="7942" max="7942" width="12" style="1" bestFit="1" customWidth="1"/>
    <col min="7943" max="8187" width="11.42578125" style="1"/>
    <col min="8188" max="8188" width="2.85546875" style="1" customWidth="1"/>
    <col min="8189" max="8189" width="4.85546875" style="1" customWidth="1"/>
    <col min="8190" max="8190" width="4.28515625" style="1" customWidth="1"/>
    <col min="8191" max="8191" width="11.42578125" style="1"/>
    <col min="8192" max="8192" width="48.28515625" style="1" customWidth="1"/>
    <col min="8193" max="8195" width="16.7109375" style="1" customWidth="1"/>
    <col min="8196" max="8196" width="1.85546875" style="1" customWidth="1"/>
    <col min="8197" max="8197" width="11.42578125" style="1"/>
    <col min="8198" max="8198" width="12" style="1" bestFit="1" customWidth="1"/>
    <col min="8199" max="8443" width="11.42578125" style="1"/>
    <col min="8444" max="8444" width="2.85546875" style="1" customWidth="1"/>
    <col min="8445" max="8445" width="4.85546875" style="1" customWidth="1"/>
    <col min="8446" max="8446" width="4.28515625" style="1" customWidth="1"/>
    <col min="8447" max="8447" width="11.42578125" style="1"/>
    <col min="8448" max="8448" width="48.28515625" style="1" customWidth="1"/>
    <col min="8449" max="8451" width="16.7109375" style="1" customWidth="1"/>
    <col min="8452" max="8452" width="1.85546875" style="1" customWidth="1"/>
    <col min="8453" max="8453" width="11.42578125" style="1"/>
    <col min="8454" max="8454" width="12" style="1" bestFit="1" customWidth="1"/>
    <col min="8455" max="8699" width="11.42578125" style="1"/>
    <col min="8700" max="8700" width="2.85546875" style="1" customWidth="1"/>
    <col min="8701" max="8701" width="4.85546875" style="1" customWidth="1"/>
    <col min="8702" max="8702" width="4.28515625" style="1" customWidth="1"/>
    <col min="8703" max="8703" width="11.42578125" style="1"/>
    <col min="8704" max="8704" width="48.28515625" style="1" customWidth="1"/>
    <col min="8705" max="8707" width="16.7109375" style="1" customWidth="1"/>
    <col min="8708" max="8708" width="1.85546875" style="1" customWidth="1"/>
    <col min="8709" max="8709" width="11.42578125" style="1"/>
    <col min="8710" max="8710" width="12" style="1" bestFit="1" customWidth="1"/>
    <col min="8711" max="8955" width="11.42578125" style="1"/>
    <col min="8956" max="8956" width="2.85546875" style="1" customWidth="1"/>
    <col min="8957" max="8957" width="4.85546875" style="1" customWidth="1"/>
    <col min="8958" max="8958" width="4.28515625" style="1" customWidth="1"/>
    <col min="8959" max="8959" width="11.42578125" style="1"/>
    <col min="8960" max="8960" width="48.28515625" style="1" customWidth="1"/>
    <col min="8961" max="8963" width="16.7109375" style="1" customWidth="1"/>
    <col min="8964" max="8964" width="1.85546875" style="1" customWidth="1"/>
    <col min="8965" max="8965" width="11.42578125" style="1"/>
    <col min="8966" max="8966" width="12" style="1" bestFit="1" customWidth="1"/>
    <col min="8967" max="9211" width="11.42578125" style="1"/>
    <col min="9212" max="9212" width="2.85546875" style="1" customWidth="1"/>
    <col min="9213" max="9213" width="4.85546875" style="1" customWidth="1"/>
    <col min="9214" max="9214" width="4.28515625" style="1" customWidth="1"/>
    <col min="9215" max="9215" width="11.42578125" style="1"/>
    <col min="9216" max="9216" width="48.28515625" style="1" customWidth="1"/>
    <col min="9217" max="9219" width="16.7109375" style="1" customWidth="1"/>
    <col min="9220" max="9220" width="1.85546875" style="1" customWidth="1"/>
    <col min="9221" max="9221" width="11.42578125" style="1"/>
    <col min="9222" max="9222" width="12" style="1" bestFit="1" customWidth="1"/>
    <col min="9223" max="9467" width="11.42578125" style="1"/>
    <col min="9468" max="9468" width="2.85546875" style="1" customWidth="1"/>
    <col min="9469" max="9469" width="4.85546875" style="1" customWidth="1"/>
    <col min="9470" max="9470" width="4.28515625" style="1" customWidth="1"/>
    <col min="9471" max="9471" width="11.42578125" style="1"/>
    <col min="9472" max="9472" width="48.28515625" style="1" customWidth="1"/>
    <col min="9473" max="9475" width="16.7109375" style="1" customWidth="1"/>
    <col min="9476" max="9476" width="1.85546875" style="1" customWidth="1"/>
    <col min="9477" max="9477" width="11.42578125" style="1"/>
    <col min="9478" max="9478" width="12" style="1" bestFit="1" customWidth="1"/>
    <col min="9479" max="9723" width="11.42578125" style="1"/>
    <col min="9724" max="9724" width="2.85546875" style="1" customWidth="1"/>
    <col min="9725" max="9725" width="4.85546875" style="1" customWidth="1"/>
    <col min="9726" max="9726" width="4.28515625" style="1" customWidth="1"/>
    <col min="9727" max="9727" width="11.42578125" style="1"/>
    <col min="9728" max="9728" width="48.28515625" style="1" customWidth="1"/>
    <col min="9729" max="9731" width="16.7109375" style="1" customWidth="1"/>
    <col min="9732" max="9732" width="1.85546875" style="1" customWidth="1"/>
    <col min="9733" max="9733" width="11.42578125" style="1"/>
    <col min="9734" max="9734" width="12" style="1" bestFit="1" customWidth="1"/>
    <col min="9735" max="9979" width="11.42578125" style="1"/>
    <col min="9980" max="9980" width="2.85546875" style="1" customWidth="1"/>
    <col min="9981" max="9981" width="4.85546875" style="1" customWidth="1"/>
    <col min="9982" max="9982" width="4.28515625" style="1" customWidth="1"/>
    <col min="9983" max="9983" width="11.42578125" style="1"/>
    <col min="9984" max="9984" width="48.28515625" style="1" customWidth="1"/>
    <col min="9985" max="9987" width="16.7109375" style="1" customWidth="1"/>
    <col min="9988" max="9988" width="1.85546875" style="1" customWidth="1"/>
    <col min="9989" max="9989" width="11.42578125" style="1"/>
    <col min="9990" max="9990" width="12" style="1" bestFit="1" customWidth="1"/>
    <col min="9991" max="10235" width="11.42578125" style="1"/>
    <col min="10236" max="10236" width="2.85546875" style="1" customWidth="1"/>
    <col min="10237" max="10237" width="4.85546875" style="1" customWidth="1"/>
    <col min="10238" max="10238" width="4.28515625" style="1" customWidth="1"/>
    <col min="10239" max="10239" width="11.42578125" style="1"/>
    <col min="10240" max="10240" width="48.28515625" style="1" customWidth="1"/>
    <col min="10241" max="10243" width="16.7109375" style="1" customWidth="1"/>
    <col min="10244" max="10244" width="1.85546875" style="1" customWidth="1"/>
    <col min="10245" max="10245" width="11.42578125" style="1"/>
    <col min="10246" max="10246" width="12" style="1" bestFit="1" customWidth="1"/>
    <col min="10247" max="10491" width="11.42578125" style="1"/>
    <col min="10492" max="10492" width="2.85546875" style="1" customWidth="1"/>
    <col min="10493" max="10493" width="4.85546875" style="1" customWidth="1"/>
    <col min="10494" max="10494" width="4.28515625" style="1" customWidth="1"/>
    <col min="10495" max="10495" width="11.42578125" style="1"/>
    <col min="10496" max="10496" width="48.28515625" style="1" customWidth="1"/>
    <col min="10497" max="10499" width="16.7109375" style="1" customWidth="1"/>
    <col min="10500" max="10500" width="1.85546875" style="1" customWidth="1"/>
    <col min="10501" max="10501" width="11.42578125" style="1"/>
    <col min="10502" max="10502" width="12" style="1" bestFit="1" customWidth="1"/>
    <col min="10503" max="10747" width="11.42578125" style="1"/>
    <col min="10748" max="10748" width="2.85546875" style="1" customWidth="1"/>
    <col min="10749" max="10749" width="4.85546875" style="1" customWidth="1"/>
    <col min="10750" max="10750" width="4.28515625" style="1" customWidth="1"/>
    <col min="10751" max="10751" width="11.42578125" style="1"/>
    <col min="10752" max="10752" width="48.28515625" style="1" customWidth="1"/>
    <col min="10753" max="10755" width="16.7109375" style="1" customWidth="1"/>
    <col min="10756" max="10756" width="1.85546875" style="1" customWidth="1"/>
    <col min="10757" max="10757" width="11.42578125" style="1"/>
    <col min="10758" max="10758" width="12" style="1" bestFit="1" customWidth="1"/>
    <col min="10759" max="11003" width="11.42578125" style="1"/>
    <col min="11004" max="11004" width="2.85546875" style="1" customWidth="1"/>
    <col min="11005" max="11005" width="4.85546875" style="1" customWidth="1"/>
    <col min="11006" max="11006" width="4.28515625" style="1" customWidth="1"/>
    <col min="11007" max="11007" width="11.42578125" style="1"/>
    <col min="11008" max="11008" width="48.28515625" style="1" customWidth="1"/>
    <col min="11009" max="11011" width="16.7109375" style="1" customWidth="1"/>
    <col min="11012" max="11012" width="1.85546875" style="1" customWidth="1"/>
    <col min="11013" max="11013" width="11.42578125" style="1"/>
    <col min="11014" max="11014" width="12" style="1" bestFit="1" customWidth="1"/>
    <col min="11015" max="11259" width="11.42578125" style="1"/>
    <col min="11260" max="11260" width="2.85546875" style="1" customWidth="1"/>
    <col min="11261" max="11261" width="4.85546875" style="1" customWidth="1"/>
    <col min="11262" max="11262" width="4.28515625" style="1" customWidth="1"/>
    <col min="11263" max="11263" width="11.42578125" style="1"/>
    <col min="11264" max="11264" width="48.28515625" style="1" customWidth="1"/>
    <col min="11265" max="11267" width="16.7109375" style="1" customWidth="1"/>
    <col min="11268" max="11268" width="1.85546875" style="1" customWidth="1"/>
    <col min="11269" max="11269" width="11.42578125" style="1"/>
    <col min="11270" max="11270" width="12" style="1" bestFit="1" customWidth="1"/>
    <col min="11271" max="11515" width="11.42578125" style="1"/>
    <col min="11516" max="11516" width="2.85546875" style="1" customWidth="1"/>
    <col min="11517" max="11517" width="4.85546875" style="1" customWidth="1"/>
    <col min="11518" max="11518" width="4.28515625" style="1" customWidth="1"/>
    <col min="11519" max="11519" width="11.42578125" style="1"/>
    <col min="11520" max="11520" width="48.28515625" style="1" customWidth="1"/>
    <col min="11521" max="11523" width="16.7109375" style="1" customWidth="1"/>
    <col min="11524" max="11524" width="1.85546875" style="1" customWidth="1"/>
    <col min="11525" max="11525" width="11.42578125" style="1"/>
    <col min="11526" max="11526" width="12" style="1" bestFit="1" customWidth="1"/>
    <col min="11527" max="11771" width="11.42578125" style="1"/>
    <col min="11772" max="11772" width="2.85546875" style="1" customWidth="1"/>
    <col min="11773" max="11773" width="4.85546875" style="1" customWidth="1"/>
    <col min="11774" max="11774" width="4.28515625" style="1" customWidth="1"/>
    <col min="11775" max="11775" width="11.42578125" style="1"/>
    <col min="11776" max="11776" width="48.28515625" style="1" customWidth="1"/>
    <col min="11777" max="11779" width="16.7109375" style="1" customWidth="1"/>
    <col min="11780" max="11780" width="1.85546875" style="1" customWidth="1"/>
    <col min="11781" max="11781" width="11.42578125" style="1"/>
    <col min="11782" max="11782" width="12" style="1" bestFit="1" customWidth="1"/>
    <col min="11783" max="12027" width="11.42578125" style="1"/>
    <col min="12028" max="12028" width="2.85546875" style="1" customWidth="1"/>
    <col min="12029" max="12029" width="4.85546875" style="1" customWidth="1"/>
    <col min="12030" max="12030" width="4.28515625" style="1" customWidth="1"/>
    <col min="12031" max="12031" width="11.42578125" style="1"/>
    <col min="12032" max="12032" width="48.28515625" style="1" customWidth="1"/>
    <col min="12033" max="12035" width="16.7109375" style="1" customWidth="1"/>
    <col min="12036" max="12036" width="1.85546875" style="1" customWidth="1"/>
    <col min="12037" max="12037" width="11.42578125" style="1"/>
    <col min="12038" max="12038" width="12" style="1" bestFit="1" customWidth="1"/>
    <col min="12039" max="12283" width="11.42578125" style="1"/>
    <col min="12284" max="12284" width="2.85546875" style="1" customWidth="1"/>
    <col min="12285" max="12285" width="4.85546875" style="1" customWidth="1"/>
    <col min="12286" max="12286" width="4.28515625" style="1" customWidth="1"/>
    <col min="12287" max="12287" width="11.42578125" style="1"/>
    <col min="12288" max="12288" width="48.28515625" style="1" customWidth="1"/>
    <col min="12289" max="12291" width="16.7109375" style="1" customWidth="1"/>
    <col min="12292" max="12292" width="1.85546875" style="1" customWidth="1"/>
    <col min="12293" max="12293" width="11.42578125" style="1"/>
    <col min="12294" max="12294" width="12" style="1" bestFit="1" customWidth="1"/>
    <col min="12295" max="12539" width="11.42578125" style="1"/>
    <col min="12540" max="12540" width="2.85546875" style="1" customWidth="1"/>
    <col min="12541" max="12541" width="4.85546875" style="1" customWidth="1"/>
    <col min="12542" max="12542" width="4.28515625" style="1" customWidth="1"/>
    <col min="12543" max="12543" width="11.42578125" style="1"/>
    <col min="12544" max="12544" width="48.28515625" style="1" customWidth="1"/>
    <col min="12545" max="12547" width="16.7109375" style="1" customWidth="1"/>
    <col min="12548" max="12548" width="1.85546875" style="1" customWidth="1"/>
    <col min="12549" max="12549" width="11.42578125" style="1"/>
    <col min="12550" max="12550" width="12" style="1" bestFit="1" customWidth="1"/>
    <col min="12551" max="12795" width="11.42578125" style="1"/>
    <col min="12796" max="12796" width="2.85546875" style="1" customWidth="1"/>
    <col min="12797" max="12797" width="4.85546875" style="1" customWidth="1"/>
    <col min="12798" max="12798" width="4.28515625" style="1" customWidth="1"/>
    <col min="12799" max="12799" width="11.42578125" style="1"/>
    <col min="12800" max="12800" width="48.28515625" style="1" customWidth="1"/>
    <col min="12801" max="12803" width="16.7109375" style="1" customWidth="1"/>
    <col min="12804" max="12804" width="1.85546875" style="1" customWidth="1"/>
    <col min="12805" max="12805" width="11.42578125" style="1"/>
    <col min="12806" max="12806" width="12" style="1" bestFit="1" customWidth="1"/>
    <col min="12807" max="13051" width="11.42578125" style="1"/>
    <col min="13052" max="13052" width="2.85546875" style="1" customWidth="1"/>
    <col min="13053" max="13053" width="4.85546875" style="1" customWidth="1"/>
    <col min="13054" max="13054" width="4.28515625" style="1" customWidth="1"/>
    <col min="13055" max="13055" width="11.42578125" style="1"/>
    <col min="13056" max="13056" width="48.28515625" style="1" customWidth="1"/>
    <col min="13057" max="13059" width="16.7109375" style="1" customWidth="1"/>
    <col min="13060" max="13060" width="1.85546875" style="1" customWidth="1"/>
    <col min="13061" max="13061" width="11.42578125" style="1"/>
    <col min="13062" max="13062" width="12" style="1" bestFit="1" customWidth="1"/>
    <col min="13063" max="13307" width="11.42578125" style="1"/>
    <col min="13308" max="13308" width="2.85546875" style="1" customWidth="1"/>
    <col min="13309" max="13309" width="4.85546875" style="1" customWidth="1"/>
    <col min="13310" max="13310" width="4.28515625" style="1" customWidth="1"/>
    <col min="13311" max="13311" width="11.42578125" style="1"/>
    <col min="13312" max="13312" width="48.28515625" style="1" customWidth="1"/>
    <col min="13313" max="13315" width="16.7109375" style="1" customWidth="1"/>
    <col min="13316" max="13316" width="1.85546875" style="1" customWidth="1"/>
    <col min="13317" max="13317" width="11.42578125" style="1"/>
    <col min="13318" max="13318" width="12" style="1" bestFit="1" customWidth="1"/>
    <col min="13319" max="13563" width="11.42578125" style="1"/>
    <col min="13564" max="13564" width="2.85546875" style="1" customWidth="1"/>
    <col min="13565" max="13565" width="4.85546875" style="1" customWidth="1"/>
    <col min="13566" max="13566" width="4.28515625" style="1" customWidth="1"/>
    <col min="13567" max="13567" width="11.42578125" style="1"/>
    <col min="13568" max="13568" width="48.28515625" style="1" customWidth="1"/>
    <col min="13569" max="13571" width="16.7109375" style="1" customWidth="1"/>
    <col min="13572" max="13572" width="1.85546875" style="1" customWidth="1"/>
    <col min="13573" max="13573" width="11.42578125" style="1"/>
    <col min="13574" max="13574" width="12" style="1" bestFit="1" customWidth="1"/>
    <col min="13575" max="13819" width="11.42578125" style="1"/>
    <col min="13820" max="13820" width="2.85546875" style="1" customWidth="1"/>
    <col min="13821" max="13821" width="4.85546875" style="1" customWidth="1"/>
    <col min="13822" max="13822" width="4.28515625" style="1" customWidth="1"/>
    <col min="13823" max="13823" width="11.42578125" style="1"/>
    <col min="13824" max="13824" width="48.28515625" style="1" customWidth="1"/>
    <col min="13825" max="13827" width="16.7109375" style="1" customWidth="1"/>
    <col min="13828" max="13828" width="1.85546875" style="1" customWidth="1"/>
    <col min="13829" max="13829" width="11.42578125" style="1"/>
    <col min="13830" max="13830" width="12" style="1" bestFit="1" customWidth="1"/>
    <col min="13831" max="14075" width="11.42578125" style="1"/>
    <col min="14076" max="14076" width="2.85546875" style="1" customWidth="1"/>
    <col min="14077" max="14077" width="4.85546875" style="1" customWidth="1"/>
    <col min="14078" max="14078" width="4.28515625" style="1" customWidth="1"/>
    <col min="14079" max="14079" width="11.42578125" style="1"/>
    <col min="14080" max="14080" width="48.28515625" style="1" customWidth="1"/>
    <col min="14081" max="14083" width="16.7109375" style="1" customWidth="1"/>
    <col min="14084" max="14084" width="1.85546875" style="1" customWidth="1"/>
    <col min="14085" max="14085" width="11.42578125" style="1"/>
    <col min="14086" max="14086" width="12" style="1" bestFit="1" customWidth="1"/>
    <col min="14087" max="14331" width="11.42578125" style="1"/>
    <col min="14332" max="14332" width="2.85546875" style="1" customWidth="1"/>
    <col min="14333" max="14333" width="4.85546875" style="1" customWidth="1"/>
    <col min="14334" max="14334" width="4.28515625" style="1" customWidth="1"/>
    <col min="14335" max="14335" width="11.42578125" style="1"/>
    <col min="14336" max="14336" width="48.28515625" style="1" customWidth="1"/>
    <col min="14337" max="14339" width="16.7109375" style="1" customWidth="1"/>
    <col min="14340" max="14340" width="1.85546875" style="1" customWidth="1"/>
    <col min="14341" max="14341" width="11.42578125" style="1"/>
    <col min="14342" max="14342" width="12" style="1" bestFit="1" customWidth="1"/>
    <col min="14343" max="14587" width="11.42578125" style="1"/>
    <col min="14588" max="14588" width="2.85546875" style="1" customWidth="1"/>
    <col min="14589" max="14589" width="4.85546875" style="1" customWidth="1"/>
    <col min="14590" max="14590" width="4.28515625" style="1" customWidth="1"/>
    <col min="14591" max="14591" width="11.42578125" style="1"/>
    <col min="14592" max="14592" width="48.28515625" style="1" customWidth="1"/>
    <col min="14593" max="14595" width="16.7109375" style="1" customWidth="1"/>
    <col min="14596" max="14596" width="1.85546875" style="1" customWidth="1"/>
    <col min="14597" max="14597" width="11.42578125" style="1"/>
    <col min="14598" max="14598" width="12" style="1" bestFit="1" customWidth="1"/>
    <col min="14599" max="14843" width="11.42578125" style="1"/>
    <col min="14844" max="14844" width="2.85546875" style="1" customWidth="1"/>
    <col min="14845" max="14845" width="4.85546875" style="1" customWidth="1"/>
    <col min="14846" max="14846" width="4.28515625" style="1" customWidth="1"/>
    <col min="14847" max="14847" width="11.42578125" style="1"/>
    <col min="14848" max="14848" width="48.28515625" style="1" customWidth="1"/>
    <col min="14849" max="14851" width="16.7109375" style="1" customWidth="1"/>
    <col min="14852" max="14852" width="1.85546875" style="1" customWidth="1"/>
    <col min="14853" max="14853" width="11.42578125" style="1"/>
    <col min="14854" max="14854" width="12" style="1" bestFit="1" customWidth="1"/>
    <col min="14855" max="15099" width="11.42578125" style="1"/>
    <col min="15100" max="15100" width="2.85546875" style="1" customWidth="1"/>
    <col min="15101" max="15101" width="4.85546875" style="1" customWidth="1"/>
    <col min="15102" max="15102" width="4.28515625" style="1" customWidth="1"/>
    <col min="15103" max="15103" width="11.42578125" style="1"/>
    <col min="15104" max="15104" width="48.28515625" style="1" customWidth="1"/>
    <col min="15105" max="15107" width="16.7109375" style="1" customWidth="1"/>
    <col min="15108" max="15108" width="1.85546875" style="1" customWidth="1"/>
    <col min="15109" max="15109" width="11.42578125" style="1"/>
    <col min="15110" max="15110" width="12" style="1" bestFit="1" customWidth="1"/>
    <col min="15111" max="15355" width="11.42578125" style="1"/>
    <col min="15356" max="15356" width="2.85546875" style="1" customWidth="1"/>
    <col min="15357" max="15357" width="4.85546875" style="1" customWidth="1"/>
    <col min="15358" max="15358" width="4.28515625" style="1" customWidth="1"/>
    <col min="15359" max="15359" width="11.42578125" style="1"/>
    <col min="15360" max="15360" width="48.28515625" style="1" customWidth="1"/>
    <col min="15361" max="15363" width="16.7109375" style="1" customWidth="1"/>
    <col min="15364" max="15364" width="1.85546875" style="1" customWidth="1"/>
    <col min="15365" max="15365" width="11.42578125" style="1"/>
    <col min="15366" max="15366" width="12" style="1" bestFit="1" customWidth="1"/>
    <col min="15367" max="15611" width="11.42578125" style="1"/>
    <col min="15612" max="15612" width="2.85546875" style="1" customWidth="1"/>
    <col min="15613" max="15613" width="4.85546875" style="1" customWidth="1"/>
    <col min="15614" max="15614" width="4.28515625" style="1" customWidth="1"/>
    <col min="15615" max="15615" width="11.42578125" style="1"/>
    <col min="15616" max="15616" width="48.28515625" style="1" customWidth="1"/>
    <col min="15617" max="15619" width="16.7109375" style="1" customWidth="1"/>
    <col min="15620" max="15620" width="1.85546875" style="1" customWidth="1"/>
    <col min="15621" max="15621" width="11.42578125" style="1"/>
    <col min="15622" max="15622" width="12" style="1" bestFit="1" customWidth="1"/>
    <col min="15623" max="15867" width="11.42578125" style="1"/>
    <col min="15868" max="15868" width="2.85546875" style="1" customWidth="1"/>
    <col min="15869" max="15869" width="4.85546875" style="1" customWidth="1"/>
    <col min="15870" max="15870" width="4.28515625" style="1" customWidth="1"/>
    <col min="15871" max="15871" width="11.42578125" style="1"/>
    <col min="15872" max="15872" width="48.28515625" style="1" customWidth="1"/>
    <col min="15873" max="15875" width="16.7109375" style="1" customWidth="1"/>
    <col min="15876" max="15876" width="1.85546875" style="1" customWidth="1"/>
    <col min="15877" max="15877" width="11.42578125" style="1"/>
    <col min="15878" max="15878" width="12" style="1" bestFit="1" customWidth="1"/>
    <col min="15879" max="16123" width="11.42578125" style="1"/>
    <col min="16124" max="16124" width="2.85546875" style="1" customWidth="1"/>
    <col min="16125" max="16125" width="4.85546875" style="1" customWidth="1"/>
    <col min="16126" max="16126" width="4.28515625" style="1" customWidth="1"/>
    <col min="16127" max="16127" width="11.42578125" style="1"/>
    <col min="16128" max="16128" width="48.28515625" style="1" customWidth="1"/>
    <col min="16129" max="16131" width="16.7109375" style="1" customWidth="1"/>
    <col min="16132" max="16132" width="1.85546875" style="1" customWidth="1"/>
    <col min="16133" max="16133" width="11.42578125" style="1"/>
    <col min="16134" max="16134" width="12" style="1" bestFit="1" customWidth="1"/>
    <col min="16135" max="16384" width="11.42578125" style="1"/>
  </cols>
  <sheetData>
    <row r="1" spans="2:7" x14ac:dyDescent="0.2">
      <c r="B1" s="39"/>
      <c r="C1" s="44"/>
      <c r="D1" s="45"/>
      <c r="E1" s="45"/>
      <c r="F1" s="39"/>
      <c r="G1" s="38"/>
    </row>
    <row r="2" spans="2:7" ht="18.600000000000001" customHeight="1" x14ac:dyDescent="0.25">
      <c r="B2" s="39"/>
      <c r="C2" s="46"/>
      <c r="D2" s="46"/>
      <c r="E2" s="46"/>
      <c r="F2" s="39"/>
      <c r="G2" s="38"/>
    </row>
    <row r="3" spans="2:7" ht="13.9" customHeight="1" x14ac:dyDescent="0.25">
      <c r="B3" s="39"/>
      <c r="C3" s="46"/>
      <c r="D3" s="46"/>
      <c r="E3" s="46"/>
      <c r="F3" s="39"/>
      <c r="G3" s="38"/>
    </row>
    <row r="4" spans="2:7" x14ac:dyDescent="0.2">
      <c r="B4" s="31"/>
      <c r="C4" s="47"/>
      <c r="D4" s="47"/>
      <c r="E4" s="47"/>
      <c r="F4" s="31"/>
    </row>
    <row r="5" spans="2:7" x14ac:dyDescent="0.2">
      <c r="B5" s="31"/>
      <c r="C5" s="47"/>
      <c r="D5" s="47"/>
      <c r="E5" s="47"/>
      <c r="F5" s="31"/>
    </row>
    <row r="6" spans="2:7" x14ac:dyDescent="0.2">
      <c r="B6" s="31"/>
      <c r="C6" s="47"/>
      <c r="D6" s="47"/>
      <c r="E6" s="47"/>
      <c r="F6" s="31"/>
    </row>
    <row r="7" spans="2:7" x14ac:dyDescent="0.2">
      <c r="B7" s="31"/>
      <c r="C7" s="47"/>
      <c r="D7" s="47"/>
      <c r="E7" s="47"/>
      <c r="F7" s="31"/>
    </row>
    <row r="8" spans="2:7" x14ac:dyDescent="0.2">
      <c r="B8" s="31"/>
      <c r="C8" s="47"/>
      <c r="D8" s="47"/>
      <c r="E8" s="47"/>
      <c r="F8" s="31"/>
    </row>
    <row r="9" spans="2:7" ht="22.5" customHeight="1" x14ac:dyDescent="0.35">
      <c r="B9" s="31"/>
      <c r="C9" s="53" t="s">
        <v>54</v>
      </c>
      <c r="D9" s="53"/>
      <c r="E9" s="47"/>
      <c r="F9" s="31"/>
    </row>
    <row r="10" spans="2:7" x14ac:dyDescent="0.2">
      <c r="B10" s="31"/>
      <c r="C10" s="47"/>
      <c r="D10" s="47"/>
      <c r="E10" s="47"/>
      <c r="F10" s="31"/>
    </row>
    <row r="11" spans="2:7" x14ac:dyDescent="0.2">
      <c r="B11" s="31"/>
      <c r="C11" s="47"/>
      <c r="D11" s="47"/>
      <c r="E11" s="47"/>
      <c r="F11" s="31"/>
    </row>
    <row r="12" spans="2:7" x14ac:dyDescent="0.2">
      <c r="C12" s="7"/>
      <c r="D12" s="24"/>
      <c r="E12" s="24"/>
    </row>
    <row r="13" spans="2:7" x14ac:dyDescent="0.2">
      <c r="C13" s="4"/>
      <c r="D13" s="25"/>
      <c r="E13" s="25"/>
    </row>
    <row r="14" spans="2:7" x14ac:dyDescent="0.2">
      <c r="C14" s="8" t="s">
        <v>8</v>
      </c>
      <c r="D14" s="42" t="s">
        <v>55</v>
      </c>
      <c r="E14" s="50"/>
      <c r="F14" s="4"/>
      <c r="G14" s="4"/>
    </row>
    <row r="15" spans="2:7" ht="6.6" customHeight="1" x14ac:dyDescent="0.2">
      <c r="C15" s="9"/>
      <c r="D15" s="26"/>
      <c r="E15" s="26"/>
      <c r="F15" s="4"/>
      <c r="G15" s="4"/>
    </row>
    <row r="16" spans="2:7" s="3" customFormat="1" ht="16.899999999999999" customHeight="1" x14ac:dyDescent="0.2">
      <c r="C16" s="17" t="s">
        <v>7</v>
      </c>
      <c r="D16" s="12">
        <f t="shared" ref="D16" si="0">+SUM(D17:D18)</f>
        <v>7231360.3700000001</v>
      </c>
      <c r="E16" s="15"/>
      <c r="F16" s="6"/>
      <c r="G16" s="6"/>
    </row>
    <row r="17" spans="3:7" s="2" customFormat="1" ht="12.75" customHeight="1" collapsed="1" x14ac:dyDescent="0.2">
      <c r="C17" s="29" t="s">
        <v>10</v>
      </c>
      <c r="D17" s="11">
        <v>307358.53999999998</v>
      </c>
      <c r="E17" s="11"/>
      <c r="F17" s="4"/>
      <c r="G17" s="4"/>
    </row>
    <row r="18" spans="3:7" s="2" customFormat="1" ht="12.75" customHeight="1" collapsed="1" x14ac:dyDescent="0.2">
      <c r="C18" s="18" t="s">
        <v>12</v>
      </c>
      <c r="D18" s="11">
        <v>6924001.8300000001</v>
      </c>
      <c r="E18" s="11"/>
      <c r="F18" s="4"/>
      <c r="G18" s="4"/>
    </row>
    <row r="19" spans="3:7" s="3" customFormat="1" ht="16.5" customHeight="1" x14ac:dyDescent="0.2">
      <c r="C19" s="17" t="s">
        <v>52</v>
      </c>
      <c r="D19" s="12">
        <v>0</v>
      </c>
      <c r="E19" s="15"/>
      <c r="F19" s="6"/>
      <c r="G19" s="6"/>
    </row>
    <row r="20" spans="3:7" s="3" customFormat="1" ht="16.899999999999999" hidden="1" customHeight="1" outlineLevel="1" x14ac:dyDescent="0.2">
      <c r="C20" s="30" t="s">
        <v>13</v>
      </c>
      <c r="D20" s="12">
        <v>0</v>
      </c>
      <c r="E20" s="15"/>
      <c r="F20" s="6"/>
      <c r="G20" s="6"/>
    </row>
    <row r="21" spans="3:7" s="3" customFormat="1" ht="16.899999999999999" customHeight="1" collapsed="1" x14ac:dyDescent="0.2">
      <c r="C21" s="30" t="s">
        <v>14</v>
      </c>
      <c r="D21" s="12">
        <f t="shared" ref="D21" si="1">+SUM(D22:D25)</f>
        <v>-647117</v>
      </c>
      <c r="E21" s="15"/>
      <c r="F21" s="6"/>
      <c r="G21" s="6"/>
    </row>
    <row r="22" spans="3:7" s="2" customFormat="1" ht="12.75" customHeight="1" collapsed="1" x14ac:dyDescent="0.2">
      <c r="C22" s="29" t="s">
        <v>15</v>
      </c>
      <c r="D22" s="11">
        <v>-176346</v>
      </c>
      <c r="E22" s="11"/>
      <c r="F22" s="4"/>
      <c r="G22" s="4"/>
    </row>
    <row r="23" spans="3:7" s="2" customFormat="1" ht="12.75" customHeight="1" collapsed="1" x14ac:dyDescent="0.2">
      <c r="C23" s="18" t="s">
        <v>16</v>
      </c>
      <c r="D23" s="11">
        <v>-219509</v>
      </c>
      <c r="E23" s="11"/>
      <c r="F23" s="4"/>
      <c r="G23" s="4"/>
    </row>
    <row r="24" spans="3:7" s="2" customFormat="1" ht="12.75" customHeight="1" collapsed="1" x14ac:dyDescent="0.2">
      <c r="C24" s="18" t="s">
        <v>17</v>
      </c>
      <c r="D24" s="11">
        <v>-251262</v>
      </c>
      <c r="E24" s="11"/>
      <c r="F24" s="4"/>
      <c r="G24" s="4"/>
    </row>
    <row r="25" spans="3:7" s="2" customFormat="1" ht="12.75" hidden="1" customHeight="1" outlineLevel="1" collapsed="1" x14ac:dyDescent="0.2">
      <c r="C25" s="18" t="s">
        <v>18</v>
      </c>
      <c r="D25" s="11">
        <v>0</v>
      </c>
      <c r="E25" s="11"/>
      <c r="F25" s="4"/>
      <c r="G25" s="4"/>
    </row>
    <row r="26" spans="3:7" s="3" customFormat="1" ht="16.899999999999999" customHeight="1" collapsed="1" x14ac:dyDescent="0.2">
      <c r="C26" s="17" t="s">
        <v>19</v>
      </c>
      <c r="D26" s="12">
        <f t="shared" ref="D26" si="2">+SUM(D27:D28)</f>
        <v>8112588.7400000002</v>
      </c>
      <c r="E26" s="15"/>
      <c r="F26" s="6"/>
      <c r="G26" s="6"/>
    </row>
    <row r="27" spans="3:7" s="2" customFormat="1" ht="12.75" customHeight="1" collapsed="1" x14ac:dyDescent="0.2">
      <c r="C27" s="29" t="s">
        <v>20</v>
      </c>
      <c r="D27" s="11">
        <v>17331</v>
      </c>
      <c r="E27" s="11"/>
      <c r="F27" s="4"/>
      <c r="G27" s="4"/>
    </row>
    <row r="28" spans="3:7" s="2" customFormat="1" ht="12.75" customHeight="1" collapsed="1" x14ac:dyDescent="0.2">
      <c r="C28" s="18" t="s">
        <v>21</v>
      </c>
      <c r="D28" s="11">
        <v>8095257.7400000002</v>
      </c>
      <c r="E28" s="11"/>
      <c r="F28" s="4"/>
      <c r="G28" s="4"/>
    </row>
    <row r="29" spans="3:7" s="3" customFormat="1" ht="16.899999999999999" customHeight="1" x14ac:dyDescent="0.2">
      <c r="C29" s="17" t="s">
        <v>22</v>
      </c>
      <c r="D29" s="12">
        <f t="shared" ref="D29" si="3">+SUM(D30:D32)</f>
        <v>-10915246.99</v>
      </c>
      <c r="E29" s="15"/>
      <c r="F29" s="6"/>
      <c r="G29" s="6"/>
    </row>
    <row r="30" spans="3:7" s="2" customFormat="1" ht="12.75" customHeight="1" collapsed="1" x14ac:dyDescent="0.2">
      <c r="C30" s="29" t="s">
        <v>23</v>
      </c>
      <c r="D30" s="11">
        <v>-7980430.0899999999</v>
      </c>
      <c r="E30" s="11"/>
      <c r="F30" s="4"/>
      <c r="G30" s="4"/>
    </row>
    <row r="31" spans="3:7" s="2" customFormat="1" ht="12.75" customHeight="1" collapsed="1" x14ac:dyDescent="0.2">
      <c r="C31" s="18" t="s">
        <v>24</v>
      </c>
      <c r="D31" s="11">
        <v>-2934816.9</v>
      </c>
      <c r="E31" s="11"/>
      <c r="F31" s="4"/>
      <c r="G31" s="4"/>
    </row>
    <row r="32" spans="3:7" s="2" customFormat="1" ht="12.75" hidden="1" customHeight="1" outlineLevel="1" collapsed="1" x14ac:dyDescent="0.2">
      <c r="C32" s="18" t="s">
        <v>11</v>
      </c>
      <c r="D32" s="11">
        <v>0</v>
      </c>
      <c r="E32" s="11"/>
      <c r="F32" s="4"/>
      <c r="G32" s="4"/>
    </row>
    <row r="33" spans="3:7" s="3" customFormat="1" ht="16.899999999999999" customHeight="1" collapsed="1" x14ac:dyDescent="0.2">
      <c r="C33" s="17" t="s">
        <v>25</v>
      </c>
      <c r="D33" s="12">
        <f>+SUM(D34:D37)</f>
        <v>-4121862.63</v>
      </c>
      <c r="E33" s="15"/>
      <c r="F33" s="6"/>
      <c r="G33" s="6"/>
    </row>
    <row r="34" spans="3:7" s="2" customFormat="1" ht="12.75" customHeight="1" collapsed="1" x14ac:dyDescent="0.2">
      <c r="C34" s="29" t="s">
        <v>2</v>
      </c>
      <c r="D34" s="11">
        <v>-4104847.63</v>
      </c>
      <c r="E34" s="11"/>
      <c r="F34" s="4"/>
      <c r="G34" s="4"/>
    </row>
    <row r="35" spans="3:7" s="2" customFormat="1" ht="12.75" customHeight="1" collapsed="1" x14ac:dyDescent="0.2">
      <c r="C35" s="18" t="s">
        <v>0</v>
      </c>
      <c r="D35" s="11">
        <v>-17015</v>
      </c>
      <c r="E35" s="11"/>
      <c r="F35" s="4"/>
      <c r="G35" s="4"/>
    </row>
    <row r="36" spans="3:7" s="2" customFormat="1" ht="12.75" customHeight="1" collapsed="1" x14ac:dyDescent="0.2">
      <c r="C36" s="18" t="s">
        <v>26</v>
      </c>
      <c r="D36" s="11">
        <v>0</v>
      </c>
      <c r="E36" s="11"/>
      <c r="F36" s="4"/>
      <c r="G36" s="4"/>
    </row>
    <row r="37" spans="3:7" s="2" customFormat="1" ht="12.75" hidden="1" customHeight="1" outlineLevel="1" collapsed="1" x14ac:dyDescent="0.2">
      <c r="C37" s="18" t="s">
        <v>27</v>
      </c>
      <c r="D37" s="23">
        <v>0</v>
      </c>
      <c r="E37" s="23"/>
      <c r="F37" s="4"/>
    </row>
    <row r="38" spans="3:7" s="3" customFormat="1" ht="16.899999999999999" customHeight="1" collapsed="1" x14ac:dyDescent="0.2">
      <c r="C38" s="17" t="s">
        <v>28</v>
      </c>
      <c r="D38" s="12">
        <v>-433653.03</v>
      </c>
      <c r="E38" s="15"/>
      <c r="F38" s="6"/>
      <c r="G38" s="6"/>
    </row>
    <row r="39" spans="3:7" s="3" customFormat="1" ht="16.5" customHeight="1" x14ac:dyDescent="0.2">
      <c r="C39" s="30" t="s">
        <v>53</v>
      </c>
      <c r="D39" s="12">
        <v>183492.37</v>
      </c>
      <c r="E39" s="15"/>
      <c r="F39" s="6"/>
      <c r="G39" s="6"/>
    </row>
    <row r="40" spans="3:7" s="3" customFormat="1" ht="16.899999999999999" hidden="1" customHeight="1" outlineLevel="1" x14ac:dyDescent="0.2">
      <c r="C40" s="16" t="s">
        <v>29</v>
      </c>
      <c r="D40" s="15">
        <v>0</v>
      </c>
      <c r="E40" s="15"/>
      <c r="F40" s="6"/>
      <c r="G40" s="6"/>
    </row>
    <row r="41" spans="3:7" s="3" customFormat="1" ht="16.899999999999999" customHeight="1" collapsed="1" x14ac:dyDescent="0.2">
      <c r="C41" s="17" t="s">
        <v>30</v>
      </c>
      <c r="D41" s="12">
        <f t="shared" ref="D41" si="4">+SUM(D42:D43)</f>
        <v>10000</v>
      </c>
      <c r="E41" s="15"/>
      <c r="F41" s="6"/>
      <c r="G41" s="6"/>
    </row>
    <row r="42" spans="3:7" s="2" customFormat="1" ht="12.75" hidden="1" customHeight="1" outlineLevel="1" collapsed="1" x14ac:dyDescent="0.2">
      <c r="C42" s="29" t="s">
        <v>31</v>
      </c>
      <c r="D42" s="11">
        <v>0</v>
      </c>
      <c r="E42" s="11"/>
      <c r="F42" s="4"/>
      <c r="G42" s="4"/>
    </row>
    <row r="43" spans="3:7" s="2" customFormat="1" ht="12.75" customHeight="1" collapsed="1" x14ac:dyDescent="0.2">
      <c r="C43" s="18" t="s">
        <v>32</v>
      </c>
      <c r="D43" s="11">
        <v>10000</v>
      </c>
      <c r="E43" s="11"/>
      <c r="F43" s="4"/>
      <c r="G43" s="4"/>
    </row>
    <row r="44" spans="3:7" s="3" customFormat="1" ht="16.899999999999999" customHeight="1" x14ac:dyDescent="0.2">
      <c r="C44" s="17" t="s">
        <v>1</v>
      </c>
      <c r="D44" s="12">
        <v>11460.5</v>
      </c>
      <c r="E44" s="15"/>
      <c r="F44" s="6"/>
      <c r="G44" s="6"/>
    </row>
    <row r="45" spans="3:7" ht="19.149999999999999" customHeight="1" x14ac:dyDescent="0.2">
      <c r="C45" s="32" t="s">
        <v>33</v>
      </c>
      <c r="D45" s="33">
        <f>+ROUND(SUM(D16,D19:D21,D26,D29,D33,D38:D41,D44),2)</f>
        <v>-568977.67000000004</v>
      </c>
      <c r="E45" s="49"/>
      <c r="F45" s="4"/>
      <c r="G45" s="4"/>
    </row>
    <row r="46" spans="3:7" ht="6.6" customHeight="1" x14ac:dyDescent="0.2">
      <c r="C46" s="9"/>
      <c r="D46" s="13"/>
      <c r="E46" s="13"/>
      <c r="F46" s="4"/>
      <c r="G46" s="4"/>
    </row>
    <row r="47" spans="3:7" s="3" customFormat="1" ht="16.899999999999999" customHeight="1" x14ac:dyDescent="0.2">
      <c r="C47" s="17" t="s">
        <v>6</v>
      </c>
      <c r="D47" s="12">
        <f t="shared" ref="D47" si="5">+SUM(D48,D51)</f>
        <v>0</v>
      </c>
      <c r="E47" s="15"/>
      <c r="F47" s="6"/>
      <c r="G47" s="6"/>
    </row>
    <row r="48" spans="3:7" s="2" customFormat="1" ht="12.75" hidden="1" customHeight="1" outlineLevel="1" collapsed="1" x14ac:dyDescent="0.2">
      <c r="C48" s="29" t="s">
        <v>5</v>
      </c>
      <c r="D48" s="11">
        <f t="shared" ref="D48" si="6">+SUM(D49:D50)</f>
        <v>0</v>
      </c>
      <c r="E48" s="11"/>
      <c r="F48" s="4"/>
      <c r="G48" s="4"/>
    </row>
    <row r="49" spans="3:7" ht="12.75" hidden="1" customHeight="1" outlineLevel="1" x14ac:dyDescent="0.2">
      <c r="C49" s="22" t="s">
        <v>39</v>
      </c>
      <c r="D49" s="14">
        <v>0</v>
      </c>
      <c r="E49" s="14"/>
      <c r="F49" s="4"/>
      <c r="G49" s="4"/>
    </row>
    <row r="50" spans="3:7" ht="12.75" hidden="1" customHeight="1" outlineLevel="1" x14ac:dyDescent="0.2">
      <c r="C50" s="22" t="s">
        <v>40</v>
      </c>
      <c r="D50" s="14">
        <v>0</v>
      </c>
      <c r="E50" s="14"/>
      <c r="F50" s="4"/>
      <c r="G50" s="4"/>
    </row>
    <row r="51" spans="3:7" s="2" customFormat="1" ht="12.75" customHeight="1" collapsed="1" x14ac:dyDescent="0.2">
      <c r="C51" s="18" t="s">
        <v>38</v>
      </c>
      <c r="D51" s="11">
        <f t="shared" ref="D51" si="7">+SUM(D52:D53)</f>
        <v>0</v>
      </c>
      <c r="E51" s="11"/>
      <c r="F51" s="4"/>
      <c r="G51" s="4"/>
    </row>
    <row r="52" spans="3:7" ht="12.75" hidden="1" customHeight="1" outlineLevel="1" x14ac:dyDescent="0.2">
      <c r="C52" s="22" t="s">
        <v>41</v>
      </c>
      <c r="D52" s="14">
        <v>0</v>
      </c>
      <c r="E52" s="14"/>
      <c r="F52" s="4"/>
      <c r="G52" s="4"/>
    </row>
    <row r="53" spans="3:7" collapsed="1" x14ac:dyDescent="0.2">
      <c r="C53" s="22" t="s">
        <v>42</v>
      </c>
      <c r="D53" s="14">
        <v>0</v>
      </c>
      <c r="E53" s="14"/>
      <c r="F53" s="4"/>
      <c r="G53" s="4"/>
    </row>
    <row r="54" spans="3:7" s="3" customFormat="1" ht="16.899999999999999" customHeight="1" x14ac:dyDescent="0.2">
      <c r="C54" s="17" t="s">
        <v>34</v>
      </c>
      <c r="D54" s="12">
        <f>+SUM(D55:D57)</f>
        <v>-210551.22</v>
      </c>
      <c r="E54" s="15"/>
      <c r="F54" s="6"/>
      <c r="G54" s="6"/>
    </row>
    <row r="55" spans="3:7" s="2" customFormat="1" ht="12.75" hidden="1" customHeight="1" outlineLevel="1" collapsed="1" x14ac:dyDescent="0.2">
      <c r="C55" s="29" t="s">
        <v>4</v>
      </c>
      <c r="D55" s="11">
        <v>0</v>
      </c>
      <c r="E55" s="11"/>
      <c r="F55" s="4"/>
      <c r="G55" s="4"/>
    </row>
    <row r="56" spans="3:7" s="2" customFormat="1" ht="12.75" customHeight="1" collapsed="1" x14ac:dyDescent="0.2">
      <c r="C56" s="18" t="s">
        <v>3</v>
      </c>
      <c r="D56" s="11">
        <v>-210551.22</v>
      </c>
      <c r="E56" s="11"/>
      <c r="F56" s="4"/>
      <c r="G56" s="4"/>
    </row>
    <row r="57" spans="3:7" s="2" customFormat="1" ht="12.75" hidden="1" customHeight="1" outlineLevel="1" collapsed="1" x14ac:dyDescent="0.2">
      <c r="C57" s="18" t="s">
        <v>43</v>
      </c>
      <c r="D57" s="11">
        <v>0</v>
      </c>
      <c r="E57" s="11"/>
      <c r="F57" s="4"/>
      <c r="G57" s="4"/>
    </row>
    <row r="58" spans="3:7" s="3" customFormat="1" ht="16.899999999999999" hidden="1" customHeight="1" outlineLevel="1" x14ac:dyDescent="0.2">
      <c r="C58" s="17" t="s">
        <v>35</v>
      </c>
      <c r="D58" s="12">
        <f>+SUM(D59:D60)</f>
        <v>0</v>
      </c>
      <c r="E58" s="15"/>
      <c r="F58" s="6"/>
      <c r="G58" s="6"/>
    </row>
    <row r="59" spans="3:7" s="2" customFormat="1" ht="12.75" hidden="1" customHeight="1" outlineLevel="1" collapsed="1" x14ac:dyDescent="0.2">
      <c r="C59" s="29" t="s">
        <v>50</v>
      </c>
      <c r="D59" s="11">
        <v>0</v>
      </c>
      <c r="E59" s="11"/>
      <c r="F59" s="4"/>
      <c r="G59" s="4"/>
    </row>
    <row r="60" spans="3:7" s="2" customFormat="1" ht="27.6" hidden="1" customHeight="1" outlineLevel="1" collapsed="1" x14ac:dyDescent="0.2">
      <c r="C60" s="18" t="s">
        <v>51</v>
      </c>
      <c r="D60" s="11">
        <v>0</v>
      </c>
      <c r="E60" s="11"/>
      <c r="F60" s="4"/>
      <c r="G60" s="4"/>
    </row>
    <row r="61" spans="3:7" s="3" customFormat="1" ht="16.899999999999999" hidden="1" customHeight="1" outlineLevel="1" x14ac:dyDescent="0.2">
      <c r="C61" s="17" t="s">
        <v>36</v>
      </c>
      <c r="D61" s="12">
        <v>0</v>
      </c>
      <c r="E61" s="15"/>
      <c r="F61" s="6"/>
      <c r="G61" s="6"/>
    </row>
    <row r="62" spans="3:7" s="3" customFormat="1" ht="30" hidden="1" customHeight="1" outlineLevel="1" x14ac:dyDescent="0.2">
      <c r="C62" s="30" t="s">
        <v>37</v>
      </c>
      <c r="D62" s="12">
        <f t="shared" ref="D62" si="8">+SUM(D63:D64)</f>
        <v>0</v>
      </c>
      <c r="E62" s="15"/>
      <c r="F62" s="6"/>
      <c r="G62" s="6"/>
    </row>
    <row r="63" spans="3:7" s="2" customFormat="1" ht="12.75" hidden="1" customHeight="1" outlineLevel="1" collapsed="1" x14ac:dyDescent="0.2">
      <c r="C63" s="29" t="s">
        <v>31</v>
      </c>
      <c r="D63" s="11">
        <v>0</v>
      </c>
      <c r="E63" s="11"/>
      <c r="F63" s="4"/>
      <c r="G63" s="4"/>
    </row>
    <row r="64" spans="3:7" s="2" customFormat="1" ht="12.75" hidden="1" customHeight="1" outlineLevel="1" collapsed="1" x14ac:dyDescent="0.2">
      <c r="C64" s="18" t="s">
        <v>32</v>
      </c>
      <c r="D64" s="11">
        <v>0</v>
      </c>
      <c r="E64" s="11"/>
      <c r="F64" s="4"/>
      <c r="G64" s="4"/>
    </row>
    <row r="65" spans="3:7" ht="19.149999999999999" customHeight="1" collapsed="1" x14ac:dyDescent="0.2">
      <c r="C65" s="32" t="s">
        <v>44</v>
      </c>
      <c r="D65" s="33">
        <f t="shared" ref="D65" si="9">+SUM(D47,D54,D58,D61:D62)</f>
        <v>-210551.22</v>
      </c>
      <c r="E65" s="49"/>
      <c r="F65" s="4"/>
      <c r="G65" s="4"/>
    </row>
    <row r="66" spans="3:7" ht="6.6" customHeight="1" x14ac:dyDescent="0.2">
      <c r="C66" s="9"/>
      <c r="D66" s="13"/>
      <c r="E66" s="13"/>
      <c r="F66" s="4"/>
      <c r="G66" s="4"/>
    </row>
    <row r="67" spans="3:7" ht="19.149999999999999" customHeight="1" x14ac:dyDescent="0.2">
      <c r="C67" s="32" t="s">
        <v>45</v>
      </c>
      <c r="D67" s="33">
        <f t="shared" ref="D67" si="10">+SUM(D45,D65)</f>
        <v>-779528.89</v>
      </c>
      <c r="E67" s="49"/>
      <c r="F67" s="4"/>
      <c r="G67" s="4"/>
    </row>
    <row r="68" spans="3:7" s="3" customFormat="1" ht="16.149999999999999" customHeight="1" x14ac:dyDescent="0.2">
      <c r="C68" s="36" t="s">
        <v>46</v>
      </c>
      <c r="D68" s="15">
        <v>0</v>
      </c>
      <c r="E68" s="15"/>
      <c r="F68" s="6"/>
      <c r="G68" s="6"/>
    </row>
    <row r="69" spans="3:7" ht="18.75" customHeight="1" x14ac:dyDescent="0.2">
      <c r="C69" s="48" t="s">
        <v>47</v>
      </c>
      <c r="D69" s="49">
        <f t="shared" ref="D69" si="11">+SUM(D67:D68)</f>
        <v>-779528.89</v>
      </c>
      <c r="E69" s="49"/>
      <c r="F69" s="4"/>
      <c r="G69" s="4"/>
    </row>
    <row r="70" spans="3:7" ht="6.6" hidden="1" customHeight="1" outlineLevel="1" x14ac:dyDescent="0.2">
      <c r="C70" s="9"/>
      <c r="D70" s="13"/>
      <c r="E70" s="13"/>
      <c r="F70" s="4"/>
      <c r="G70" s="4"/>
    </row>
    <row r="71" spans="3:7" s="21" customFormat="1" ht="19.149999999999999" hidden="1" customHeight="1" outlineLevel="1" x14ac:dyDescent="0.2">
      <c r="C71" s="10" t="s">
        <v>48</v>
      </c>
      <c r="D71" s="19">
        <f t="shared" ref="D71" si="12">+D72</f>
        <v>0</v>
      </c>
      <c r="E71" s="51"/>
      <c r="F71" s="20"/>
      <c r="G71" s="20"/>
    </row>
    <row r="72" spans="3:7" s="3" customFormat="1" ht="30" hidden="1" customHeight="1" outlineLevel="1" x14ac:dyDescent="0.2">
      <c r="C72" s="16" t="s">
        <v>49</v>
      </c>
      <c r="D72" s="15">
        <v>0</v>
      </c>
      <c r="E72" s="15"/>
      <c r="F72" s="6"/>
      <c r="G72" s="6"/>
    </row>
    <row r="73" spans="3:7" ht="6.6" customHeight="1" collapsed="1" x14ac:dyDescent="0.2">
      <c r="C73" s="34"/>
      <c r="D73" s="35"/>
      <c r="E73" s="13"/>
      <c r="F73" s="4"/>
      <c r="G73" s="4"/>
    </row>
    <row r="74" spans="3:7" s="41" customFormat="1" ht="16.899999999999999" customHeight="1" x14ac:dyDescent="0.25">
      <c r="C74" s="40" t="s">
        <v>9</v>
      </c>
      <c r="D74" s="37">
        <f t="shared" ref="D74" si="13">+SUM(D69:D71)</f>
        <v>-779528.89</v>
      </c>
      <c r="E74" s="52"/>
      <c r="F74" s="43"/>
      <c r="G74" s="43"/>
    </row>
    <row r="75" spans="3:7" x14ac:dyDescent="0.2">
      <c r="C75" s="4"/>
      <c r="D75" s="5"/>
      <c r="E75" s="5"/>
      <c r="F75" s="4"/>
      <c r="G75" s="4"/>
    </row>
    <row r="76" spans="3:7" x14ac:dyDescent="0.2">
      <c r="D76" s="27"/>
      <c r="E76" s="27"/>
    </row>
    <row r="77" spans="3:7" x14ac:dyDescent="0.2">
      <c r="D77" s="27"/>
      <c r="E77" s="27"/>
    </row>
    <row r="78" spans="3:7" x14ac:dyDescent="0.2">
      <c r="D78" s="27"/>
      <c r="E78" s="27"/>
    </row>
    <row r="79" spans="3:7" x14ac:dyDescent="0.2">
      <c r="D79" s="27"/>
      <c r="E79" s="27"/>
    </row>
    <row r="80" spans="3:7" x14ac:dyDescent="0.2">
      <c r="D80" s="27"/>
      <c r="E80" s="27"/>
    </row>
    <row r="81" spans="4:5" x14ac:dyDescent="0.2">
      <c r="D81" s="27"/>
      <c r="E81" s="27"/>
    </row>
    <row r="82" spans="4:5" x14ac:dyDescent="0.2">
      <c r="D82" s="27"/>
      <c r="E82" s="27"/>
    </row>
    <row r="83" spans="4:5" x14ac:dyDescent="0.2">
      <c r="D83" s="27"/>
      <c r="E83" s="27"/>
    </row>
    <row r="84" spans="4:5" x14ac:dyDescent="0.2">
      <c r="D84" s="27"/>
      <c r="E84" s="27"/>
    </row>
    <row r="85" spans="4:5" x14ac:dyDescent="0.2">
      <c r="D85" s="27"/>
      <c r="E85" s="27"/>
    </row>
    <row r="86" spans="4:5" x14ac:dyDescent="0.2">
      <c r="D86" s="27"/>
      <c r="E86" s="27"/>
    </row>
    <row r="87" spans="4:5" x14ac:dyDescent="0.2">
      <c r="D87" s="27"/>
      <c r="E87" s="27"/>
    </row>
    <row r="88" spans="4:5" x14ac:dyDescent="0.2">
      <c r="D88" s="27"/>
      <c r="E88" s="27"/>
    </row>
    <row r="89" spans="4:5" x14ac:dyDescent="0.2">
      <c r="D89" s="27"/>
      <c r="E89" s="27"/>
    </row>
    <row r="90" spans="4:5" x14ac:dyDescent="0.2">
      <c r="D90" s="27"/>
      <c r="E90" s="27"/>
    </row>
    <row r="91" spans="4:5" x14ac:dyDescent="0.2">
      <c r="D91" s="27"/>
      <c r="E91" s="27"/>
    </row>
    <row r="92" spans="4:5" x14ac:dyDescent="0.2">
      <c r="D92" s="27"/>
      <c r="E92" s="27"/>
    </row>
    <row r="93" spans="4:5" x14ac:dyDescent="0.2">
      <c r="D93" s="27"/>
      <c r="E93" s="27"/>
    </row>
    <row r="94" spans="4:5" x14ac:dyDescent="0.2">
      <c r="D94" s="27"/>
      <c r="E94" s="27"/>
    </row>
    <row r="95" spans="4:5" x14ac:dyDescent="0.2">
      <c r="D95" s="27"/>
      <c r="E95" s="27"/>
    </row>
    <row r="96" spans="4:5" x14ac:dyDescent="0.2">
      <c r="D96" s="27"/>
      <c r="E96" s="27"/>
    </row>
    <row r="97" spans="4:5" x14ac:dyDescent="0.2">
      <c r="D97" s="27"/>
      <c r="E97" s="27"/>
    </row>
    <row r="98" spans="4:5" x14ac:dyDescent="0.2">
      <c r="D98" s="27"/>
      <c r="E98" s="27"/>
    </row>
    <row r="99" spans="4:5" x14ac:dyDescent="0.2">
      <c r="D99" s="27"/>
      <c r="E99" s="27"/>
    </row>
  </sheetData>
  <sheetProtection algorithmName="SHA-512" hashValue="EjyPErLL/Mbedfs8PotRVDs30CtWWSE3fGtu9x5J7gSf9jI1NX22Y0KIp2AS3C6QVyebiEAvOLplSn65p6fLYw==" saltValue="DyUm87JeX++EwUp6vLYi2Q==" spinCount="100000" sheet="1" objects="1" scenarios="1"/>
  <mergeCells count="1">
    <mergeCell ref="C9:D9"/>
  </mergeCells>
  <pageMargins left="0.33566176470588233" right="0.3639705882352941" top="0.28480392156862744" bottom="0.24411764705882352" header="0.3" footer="0.3"/>
  <pageSetup paperSize="9" scale="82" fitToWidth="0" fitToHeight="0" orientation="portrait" r:id="rId1"/>
  <ignoredErrors>
    <ignoredError sqref="D16 D20:D21 D25:D26 D29 D32 D41:D42 D40 D58 D3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D612697</cp:lastModifiedBy>
  <cp:lastPrinted>2023-05-19T17:39:43Z</cp:lastPrinted>
  <dcterms:created xsi:type="dcterms:W3CDTF">2011-02-02T09:35:04Z</dcterms:created>
  <dcterms:modified xsi:type="dcterms:W3CDTF">2023-05-24T13:05:14Z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